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SyConGob\CtaPub\M1\"/>
    </mc:Choice>
  </mc:AlternateContent>
  <bookViews>
    <workbookView xWindow="-120" yWindow="-120" windowWidth="20736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" i="1" l="1"/>
  <c r="F78" i="1"/>
  <c r="G73" i="1"/>
  <c r="F73" i="1"/>
  <c r="G68" i="1"/>
  <c r="F68" i="1"/>
  <c r="F53" i="1"/>
  <c r="F48" i="1"/>
  <c r="F40" i="1"/>
  <c r="F35" i="1"/>
  <c r="F29" i="1"/>
  <c r="F24" i="1"/>
  <c r="F13" i="1"/>
  <c r="D71" i="1"/>
  <c r="C71" i="1"/>
  <c r="G85" i="1"/>
  <c r="F85" i="1"/>
  <c r="F89" i="1" l="1"/>
  <c r="G89" i="1"/>
  <c r="G53" i="1"/>
  <c r="D52" i="1"/>
  <c r="C52" i="1"/>
  <c r="G48" i="1"/>
  <c r="D48" i="1"/>
  <c r="C48" i="1"/>
  <c r="G40" i="1"/>
  <c r="G35" i="1"/>
  <c r="D38" i="1"/>
  <c r="C38" i="1"/>
  <c r="D31" i="1"/>
  <c r="C31" i="1"/>
  <c r="G29" i="1"/>
  <c r="G24" i="1"/>
  <c r="D22" i="1"/>
  <c r="C22" i="1"/>
  <c r="G13" i="1"/>
  <c r="D13" i="1"/>
  <c r="C13" i="1"/>
  <c r="F58" i="1" l="1"/>
  <c r="F70" i="1" s="1"/>
  <c r="D58" i="1"/>
  <c r="G58" i="1"/>
  <c r="G70" i="1" s="1"/>
  <c r="C58" i="1"/>
  <c r="C91" i="1" l="1"/>
  <c r="D91" i="1"/>
  <c r="F91" i="1" l="1"/>
  <c r="G91" i="1"/>
</calcChain>
</file>

<file path=xl/sharedStrings.xml><?xml version="1.0" encoding="utf-8"?>
<sst xmlns="http://schemas.openxmlformats.org/spreadsheetml/2006/main" count="135" uniqueCount="131">
  <si>
    <t>ACTIVO</t>
  </si>
  <si>
    <t>PASIVO</t>
  </si>
  <si>
    <t>Activo Circulante</t>
  </si>
  <si>
    <t>Pasivo Circulante</t>
  </si>
  <si>
    <t>Activo no Circulante</t>
  </si>
  <si>
    <t>Pasivo no Circulante</t>
  </si>
  <si>
    <t xml:space="preserve">Hacienda Pública/Patrimonio 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</si>
  <si>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</si>
  <si>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</si>
  <si>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</si>
  <si>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</si>
  <si>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</si>
  <si>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</si>
  <si>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</si>
  <si>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</si>
  <si>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</si>
  <si>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</si>
  <si>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</si>
  <si>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</si>
  <si>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</si>
  <si>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</si>
  <si>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</si>
  <si>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</si>
  <si>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</si>
  <si>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</si>
  <si>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</si>
  <si>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</si>
  <si>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</si>
  <si>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</si>
  <si>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</si>
  <si>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</si>
  <si>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</si>
  <si>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</si>
  <si>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</si>
  <si>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</si>
  <si>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</si>
  <si>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f. Estimación por Pérdida o Deterioro de Activos Circulantes (f=f1+f2)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</si>
  <si>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</si>
  <si>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</si>
  <si>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</si>
  <si>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</si>
  <si>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</si>
  <si>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</si>
  <si>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</si>
  <si>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</si>
  <si>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a. Inversiones Financieras a Largo Plazo</t>
  </si>
  <si>
    <t>b. Derechos a Recibir Efectivo o Equivalentes a Largo Plazo</t>
  </si>
  <si>
    <t>c. Bienes Inmuebles, Infraestructura y Construcciones en Proceso</t>
  </si>
  <si>
    <t>d. Bienes Muebles</t>
  </si>
  <si>
    <t>e. Activos Intangibles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</si>
  <si>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</si>
  <si>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</si>
  <si>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</si>
  <si>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</si>
  <si>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</si>
  <si>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</si>
  <si>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</si>
  <si>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</si>
  <si>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</si>
  <si>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</si>
  <si>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</si>
  <si>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</si>
  <si>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</si>
  <si>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</si>
  <si>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</si>
  <si>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</si>
  <si>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</si>
  <si>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</si>
  <si>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</si>
  <si>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</si>
  <si>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</si>
  <si>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</si>
  <si>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</si>
  <si>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</si>
  <si>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</si>
  <si>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</si>
  <si>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</si>
  <si>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</si>
  <si>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</si>
  <si>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</si>
  <si>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</si>
  <si>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</si>
  <si>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</si>
  <si>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</si>
  <si>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</si>
  <si>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</si>
  <si>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</si>
  <si>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</si>
  <si>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</si>
  <si>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</si>
  <si>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</si>
  <si>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</si>
  <si>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</si>
  <si>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</si>
  <si>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</si>
  <si>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</si>
  <si>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</si>
  <si>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</si>
  <si>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Administración a Largo Plazo</t>
  </si>
  <si>
    <t>f. Provisiones a Largo Plazo</t>
  </si>
  <si>
    <t>IIB. Total de Pasivos No Circulantes (IIB = a + b + c + d + e + f)</t>
  </si>
  <si>
    <t>II. Total del Pasivo (II = IIA + IIB)</t>
  </si>
  <si>
    <t>IIIA. Hacienda Pública/Patrimonio Contribuido (IIIA = a + b + c)</t>
  </si>
  <si>
    <t>a. Aportaciones</t>
  </si>
  <si>
    <t>IIIB. Hacienda Pública/Patrimonio Generado (IIIB = a + b + c + d + e)</t>
  </si>
  <si>
    <t>a. Resultados del Ejercicio: (Ahorro/Desahorro)</t>
  </si>
  <si>
    <t>b. Resultados de Ejercicios Anteriores</t>
  </si>
  <si>
    <t>c. Ravalúos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</si>
  <si>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</si>
  <si>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</si>
  <si>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</si>
  <si>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</si>
  <si>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</si>
  <si>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</si>
  <si>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</si>
  <si>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b. Donaciones de Capital</t>
  </si>
  <si>
    <t>c. Actualización de la Hacienda Pública/Patrimonio</t>
  </si>
  <si>
    <t>"Bajo protesta de decir verdad declaramos que los Estados Financieros y sus notas, son razonablemente correctos y son responsabilidad del emisor"</t>
  </si>
  <si>
    <t>Estado de Situación Financiera Comparativo Detallado - LDF</t>
  </si>
  <si>
    <t>( cifras en pesos )</t>
  </si>
  <si>
    <t>Cuenta Pública 2024</t>
  </si>
  <si>
    <t>Nombre de la Entidad Municipal: (a)     Organismo Descentralizado DIF  de SAN SIMON DE GUERRERO, 3056</t>
  </si>
  <si>
    <t>AL 31 DE DICIEMBRE DE 2023 Y AL 31 DE DICIEMBRE DE 2024(b)</t>
  </si>
  <si>
    <t>Concepto (c)</t>
  </si>
  <si>
    <t>31 de diciembre de 2024 (d)</t>
  </si>
  <si>
    <t>31 de diciembre de 2023 (e)</t>
  </si>
  <si>
    <t>______________________________</t>
  </si>
  <si>
    <t>LIC. ERIKA FLORES OLMOS</t>
  </si>
  <si>
    <t>L.C. ILSE ABIGAIL GARCIA MEJIA</t>
  </si>
  <si>
    <t>DIRECTORA DEL DIF</t>
  </si>
  <si>
    <t>TESORERO 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</si>
</sst>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2" xfId="0" applyBorder="1"/>
    <xf numFmtId="0" fontId="3" fillId="3" borderId="0" xfId="3" applyFont="1" applyFill="1" applyAlignment="1">
      <alignment horizontal="left" vertical="center" indent="1"/>
    </xf>
    <xf numFmtId="0" fontId="4" fillId="0" borderId="0" xfId="3" applyFont="1" applyAlignment="1">
      <alignment horizontal="left" vertical="center" indent="1"/>
    </xf>
    <xf numFmtId="0" fontId="4" fillId="0" borderId="0" xfId="3" applyFont="1" applyAlignment="1">
      <alignment horizontal="left" vertical="center" wrapText="1" indent="1"/>
    </xf>
    <xf numFmtId="0" fontId="3" fillId="3" borderId="0" xfId="3" applyFont="1" applyFill="1" applyAlignment="1">
      <alignment horizontal="left" vertical="center" wrapText="1" indent="1"/>
    </xf>
    <xf numFmtId="0" fontId="7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 indent="1"/>
    </xf>
    <xf numFmtId="4" fontId="0" fillId="0" borderId="0" xfId="0" applyNumberFormat="1"/>
    <xf numFmtId="4" fontId="6" fillId="0" borderId="10" xfId="0" applyNumberFormat="1" applyFont="1" applyBorder="1"/>
    <xf numFmtId="4" fontId="5" fillId="3" borderId="16" xfId="1" applyNumberFormat="1" applyFont="1" applyFill="1" applyBorder="1" applyProtection="1"/>
    <xf numFmtId="4" fontId="6" fillId="0" borderId="16" xfId="1" applyNumberFormat="1" applyFont="1" applyBorder="1" applyProtection="1">
      <protection locked="0"/>
    </xf>
    <xf numFmtId="4" fontId="6" fillId="0" borderId="16" xfId="1" applyNumberFormat="1" applyFont="1" applyBorder="1" applyProtection="1"/>
    <xf numFmtId="4" fontId="5" fillId="3" borderId="19" xfId="1" applyNumberFormat="1" applyFont="1" applyFill="1" applyBorder="1" applyProtection="1"/>
    <xf numFmtId="4" fontId="5" fillId="3" borderId="21" xfId="1" applyNumberFormat="1" applyFont="1" applyFill="1" applyBorder="1" applyProtection="1"/>
    <xf numFmtId="4" fontId="0" fillId="0" borderId="10" xfId="0" applyNumberFormat="1" applyBorder="1"/>
    <xf numFmtId="4" fontId="0" fillId="0" borderId="11" xfId="0" applyNumberFormat="1" applyBorder="1"/>
    <xf numFmtId="4" fontId="5" fillId="3" borderId="17" xfId="1" applyNumberFormat="1" applyFont="1" applyFill="1" applyBorder="1" applyProtection="1"/>
    <xf numFmtId="4" fontId="6" fillId="0" borderId="17" xfId="1" applyNumberFormat="1" applyFont="1" applyBorder="1" applyProtection="1"/>
    <xf numFmtId="4" fontId="5" fillId="3" borderId="20" xfId="1" applyNumberFormat="1" applyFont="1" applyFill="1" applyBorder="1" applyProtection="1"/>
    <xf numFmtId="4" fontId="5" fillId="0" borderId="16" xfId="1" applyNumberFormat="1" applyFont="1" applyBorder="1" applyProtection="1"/>
    <xf numFmtId="4" fontId="5" fillId="0" borderId="17" xfId="1" applyNumberFormat="1" applyFont="1" applyBorder="1" applyProtection="1"/>
    <xf numFmtId="4" fontId="5" fillId="3" borderId="23" xfId="1" applyNumberFormat="1" applyFont="1" applyFill="1" applyBorder="1" applyProtection="1"/>
    <xf numFmtId="0" fontId="0" fillId="0" borderId="9" xfId="0" applyBorder="1"/>
    <xf numFmtId="0" fontId="3" fillId="3" borderId="15" xfId="3" applyFont="1" applyFill="1" applyBorder="1" applyAlignment="1">
      <alignment horizontal="left" vertical="center" indent="1"/>
    </xf>
    <xf numFmtId="0" fontId="4" fillId="0" borderId="15" xfId="3" applyFont="1" applyBorder="1" applyAlignment="1">
      <alignment horizontal="left" vertical="center" indent="1"/>
    </xf>
    <xf numFmtId="0" fontId="4" fillId="0" borderId="15" xfId="3" applyFont="1" applyBorder="1" applyAlignment="1">
      <alignment horizontal="left" vertical="center" wrapText="1" indent="1"/>
    </xf>
    <xf numFmtId="0" fontId="3" fillId="3" borderId="15" xfId="3" applyFont="1" applyFill="1" applyBorder="1" applyAlignment="1">
      <alignment horizontal="left" vertical="center" wrapText="1" indent="1"/>
    </xf>
    <xf numFmtId="0" fontId="3" fillId="0" borderId="15" xfId="3" applyFont="1" applyBorder="1" applyAlignment="1">
      <alignment horizontal="left" vertical="center" indent="1"/>
    </xf>
    <xf numFmtId="0" fontId="0" fillId="0" borderId="15" xfId="0" applyBorder="1"/>
    <xf numFmtId="4" fontId="6" fillId="0" borderId="17" xfId="1" applyNumberFormat="1" applyFont="1" applyBorder="1" applyProtection="1">
      <protection locked="0"/>
    </xf>
    <xf numFmtId="0" fontId="3" fillId="3" borderId="15" xfId="3" applyFont="1" applyFill="1" applyBorder="1" applyAlignment="1">
      <alignment horizontal="left"/>
    </xf>
    <xf numFmtId="0" fontId="5" fillId="3" borderId="25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4" fontId="0" fillId="0" borderId="0" xfId="0" applyNumberFormat="1" applyAlignment="1">
      <alignment wrapText="1"/>
    </xf>
    <xf numFmtId="4" fontId="6" fillId="0" borderId="16" xfId="1" applyNumberFormat="1" applyFont="1" applyFill="1" applyBorder="1" applyProtection="1"/>
    <xf numFmtId="4" fontId="6" fillId="0" borderId="17" xfId="1" applyNumberFormat="1" applyFont="1" applyFill="1" applyBorder="1" applyProtection="1"/>
    <xf numFmtId="0" fontId="4" fillId="0" borderId="0" xfId="3" applyFont="1" applyAlignment="1">
      <alignment horizontal="left" indent="1"/>
    </xf>
    <xf numFmtId="0" fontId="3" fillId="3" borderId="16" xfId="3" applyFont="1" applyFill="1" applyBorder="1" applyAlignment="1">
      <alignment horizontal="left" vertical="center" indent="1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right" vertical="center"/>
    </xf>
    <xf numFmtId="4" fontId="5" fillId="0" borderId="16" xfId="0" applyNumberFormat="1" applyFont="1" applyBorder="1"/>
    <xf numFmtId="4" fontId="5" fillId="0" borderId="16" xfId="1" applyNumberFormat="1" applyFont="1" applyFill="1" applyBorder="1" applyProtection="1"/>
    <xf numFmtId="0" fontId="3" fillId="0" borderId="0" xfId="3" applyFont="1" applyAlignment="1">
      <alignment horizontal="left" vertical="center" indent="1"/>
    </xf>
    <xf numFmtId="4" fontId="5" fillId="0" borderId="17" xfId="0" applyNumberFormat="1" applyFont="1" applyBorder="1"/>
    <xf numFmtId="4" fontId="5" fillId="0" borderId="17" xfId="1" applyNumberFormat="1" applyFont="1" applyFill="1" applyBorder="1" applyProtection="1"/>
    <xf numFmtId="0" fontId="8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2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9" fillId="2" borderId="4" xfId="3" quotePrefix="1" applyFont="1" applyFill="1" applyBorder="1" applyAlignment="1" applyProtection="1">
      <alignment horizontal="center" vertical="center"/>
      <protection locked="0"/>
    </xf>
    <xf numFmtId="0" fontId="9" fillId="2" borderId="0" xfId="3" quotePrefix="1" applyFont="1" applyFill="1" applyAlignment="1" applyProtection="1">
      <alignment horizontal="center" vertical="center"/>
      <protection locked="0"/>
    </xf>
    <xf numFmtId="0" fontId="9" fillId="2" borderId="5" xfId="3" quotePrefix="1" applyFont="1" applyFill="1" applyBorder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142875</xdr:rowOff>
    </xdr:from>
    <xdr:to>
      <xdr:col>1</xdr:col>
      <xdr:colOff>1028701</xdr:colOff>
      <xdr:row>3</xdr:row>
      <xdr:rowOff>177338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507D273-FA8A-4045-96A6-B89376DD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5750" y="180975"/>
          <a:ext cx="857251" cy="63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143"/>
  <sheetViews>
    <sheetView tabSelected="1" workbookViewId="0"/>
  </sheetViews>
  <sheetFormatPr baseColWidth="10" defaultRowHeight="14.4" x14ac:dyDescent="0.3"/>
  <cols>
    <col min="1" max="1" width="1.6640625" customWidth="1"/>
    <col min="2" max="2" width="69.88671875" customWidth="1"/>
    <col min="3" max="3" width="15.33203125" style="8" customWidth="1"/>
    <col min="4" max="4" width="16.6640625" style="8" customWidth="1"/>
    <col min="5" max="5" width="68.5546875" customWidth="1"/>
    <col min="6" max="6" width="15.88671875" style="8" customWidth="1"/>
    <col min="7" max="7" width="16.88671875" style="8" customWidth="1"/>
  </cols>
  <sheetData>
    <row r="1" spans="2:7" ht="3" customHeight="1" thickBot="1" x14ac:dyDescent="0.35"/>
    <row r="2" spans="2:7" ht="24.9" customHeight="1" thickTop="1" x14ac:dyDescent="0.3">
      <c r="B2" s="47" t="s">
        <v>120</v>
      </c>
      <c r="C2" s="48"/>
      <c r="D2" s="48"/>
      <c r="E2" s="48"/>
      <c r="F2" s="48"/>
      <c r="G2" s="49"/>
    </row>
    <row r="3" spans="2:7" ht="22.5" customHeight="1" x14ac:dyDescent="0.3">
      <c r="B3" s="58" t="s">
        <v>118</v>
      </c>
      <c r="C3" s="59"/>
      <c r="D3" s="59"/>
      <c r="E3" s="59"/>
      <c r="F3" s="59"/>
      <c r="G3" s="60"/>
    </row>
    <row r="4" spans="2:7" ht="22.5" customHeight="1" x14ac:dyDescent="0.3">
      <c r="B4" s="58" t="s">
        <v>119</v>
      </c>
      <c r="C4" s="59"/>
      <c r="D4" s="59"/>
      <c r="E4" s="59"/>
      <c r="F4" s="59"/>
      <c r="G4" s="60"/>
    </row>
    <row r="5" spans="2:7" ht="20.100000000000001" customHeight="1" thickBot="1" x14ac:dyDescent="0.35">
      <c r="B5" s="40" t="s">
        <v>121</v>
      </c>
      <c r="C5" s="39"/>
      <c r="D5" s="39"/>
      <c r="E5" s="39"/>
      <c r="F5" s="39"/>
      <c r="G5" s="41" t="s">
        <v>122</v>
      </c>
    </row>
    <row r="6" spans="2:7" ht="6" customHeight="1" thickTop="1" thickBot="1" x14ac:dyDescent="0.35"/>
    <row r="7" spans="2:7" ht="15" thickTop="1" x14ac:dyDescent="0.3">
      <c r="B7" s="50" t="s">
        <v>123</v>
      </c>
      <c r="C7" s="52" t="s">
        <v>124</v>
      </c>
      <c r="D7" s="52" t="s">
        <v>125</v>
      </c>
      <c r="E7" s="54" t="s">
        <v>123</v>
      </c>
      <c r="F7" s="52" t="s">
        <v>124</v>
      </c>
      <c r="G7" s="56" t="s">
        <v>125</v>
      </c>
    </row>
    <row r="8" spans="2:7" ht="16.5" customHeight="1" thickBot="1" x14ac:dyDescent="0.35">
      <c r="B8" s="51"/>
      <c r="C8" s="53"/>
      <c r="D8" s="53"/>
      <c r="E8" s="55"/>
      <c r="F8" s="53"/>
      <c r="G8" s="57"/>
    </row>
    <row r="9" spans="2:7" ht="6" customHeight="1" thickTop="1" thickBot="1" x14ac:dyDescent="0.35">
      <c r="G9" s="34"/>
    </row>
    <row r="10" spans="2:7" ht="5.25" customHeight="1" thickTop="1" x14ac:dyDescent="0.3">
      <c r="B10" s="23"/>
      <c r="C10" s="9"/>
      <c r="D10" s="9"/>
      <c r="E10" s="1"/>
      <c r="F10" s="15"/>
      <c r="G10" s="16"/>
    </row>
    <row r="11" spans="2:7" x14ac:dyDescent="0.3">
      <c r="B11" s="28" t="s">
        <v>0</v>
      </c>
      <c r="C11" s="42"/>
      <c r="D11" s="42"/>
      <c r="E11" s="44" t="s">
        <v>1</v>
      </c>
      <c r="F11" s="42"/>
      <c r="G11" s="45"/>
    </row>
    <row r="12" spans="2:7" x14ac:dyDescent="0.3">
      <c r="B12" s="28" t="s">
        <v>2</v>
      </c>
      <c r="C12" s="43"/>
      <c r="D12" s="43"/>
      <c r="E12" s="44" t="s">
        <v>3</v>
      </c>
      <c r="F12" s="43"/>
      <c r="G12" s="46"/>
    </row>
    <row r="13" spans="2:7" x14ac:dyDescent="0.3">
      <c r="B13" s="24" t="s">
        <v>7</v>
      </c>
      <c r="C13" s="10">
        <f>SUM(C14:C20)</f>
        <v>180.47</v>
      </c>
      <c r="D13" s="10">
        <f>SUM(D14:D20)</f>
        <v>4777.95</v>
      </c>
      <c r="E13" s="2" t="s">
        <v>56</v>
      </c>
      <c r="F13" s="10">
        <f>SUM(F14:F22)</f>
        <v>3023078.18</v>
      </c>
      <c r="G13" s="17">
        <f t="shared" ref="G13" si="0">SUM(G14:G22)</f>
        <v>2924276.18</v>
      </c>
    </row>
    <row r="14" spans="2:7" x14ac:dyDescent="0.3">
      <c r="B14" s="25" t="s">
        <v>8</v>
      </c>
      <c r="C14" s="11">
        <v>180.25</v>
      </c>
      <c r="D14" s="11">
        <v>180.25</v>
      </c>
      <c r="E14" s="3" t="s">
        <v>57</v>
      </c>
      <c r="F14" s="11">
        <v>1205160.52</v>
      </c>
      <c r="G14" s="30">
        <v>1170680.56</v>
      </c>
    </row>
    <row r="15" spans="2:7" x14ac:dyDescent="0.3">
      <c r="B15" s="25" t="s">
        <v>9</v>
      </c>
      <c r="C15" s="11">
        <v>0.22</v>
      </c>
      <c r="D15" s="11">
        <v>4597.7</v>
      </c>
      <c r="E15" s="3" t="s">
        <v>58</v>
      </c>
      <c r="F15" s="11">
        <v>10573.82</v>
      </c>
      <c r="G15" s="30">
        <v>10573.82</v>
      </c>
    </row>
    <row r="16" spans="2:7" x14ac:dyDescent="0.3">
      <c r="B16" s="25" t="s">
        <v>10</v>
      </c>
      <c r="C16" s="11">
        <v>0</v>
      </c>
      <c r="D16" s="11">
        <v>0</v>
      </c>
      <c r="E16" s="3" t="s">
        <v>59</v>
      </c>
      <c r="F16" s="11">
        <v>0</v>
      </c>
      <c r="G16" s="30">
        <v>0</v>
      </c>
    </row>
    <row r="17" spans="2:7" x14ac:dyDescent="0.3">
      <c r="B17" s="25" t="s">
        <v>11</v>
      </c>
      <c r="C17" s="11">
        <v>0</v>
      </c>
      <c r="D17" s="11">
        <v>0</v>
      </c>
      <c r="E17" s="3" t="s">
        <v>60</v>
      </c>
      <c r="F17" s="11">
        <v>0</v>
      </c>
      <c r="G17" s="30">
        <v>0</v>
      </c>
    </row>
    <row r="18" spans="2:7" x14ac:dyDescent="0.3">
      <c r="B18" s="25" t="s">
        <v>12</v>
      </c>
      <c r="C18" s="11">
        <v>0</v>
      </c>
      <c r="D18" s="11">
        <v>0</v>
      </c>
      <c r="E18" s="3" t="s">
        <v>61</v>
      </c>
      <c r="F18" s="11">
        <v>0</v>
      </c>
      <c r="G18" s="30">
        <v>0</v>
      </c>
    </row>
    <row r="19" spans="2:7" ht="27" customHeight="1" x14ac:dyDescent="0.3">
      <c r="B19" s="25" t="s">
        <v>13</v>
      </c>
      <c r="C19" s="11">
        <v>0</v>
      </c>
      <c r="D19" s="11">
        <v>0</v>
      </c>
      <c r="E19" s="4" t="s">
        <v>62</v>
      </c>
      <c r="F19" s="11">
        <v>0</v>
      </c>
      <c r="G19" s="30">
        <v>0</v>
      </c>
    </row>
    <row r="20" spans="2:7" x14ac:dyDescent="0.3">
      <c r="B20" s="25" t="s">
        <v>14</v>
      </c>
      <c r="C20" s="11">
        <v>0</v>
      </c>
      <c r="D20" s="11">
        <v>0</v>
      </c>
      <c r="E20" s="3" t="s">
        <v>63</v>
      </c>
      <c r="F20" s="11">
        <v>1611401.34</v>
      </c>
      <c r="G20" s="30">
        <v>1547079.3</v>
      </c>
    </row>
    <row r="21" spans="2:7" x14ac:dyDescent="0.3">
      <c r="B21" s="25"/>
      <c r="C21" s="11"/>
      <c r="D21" s="11"/>
      <c r="E21" s="3" t="s">
        <v>64</v>
      </c>
      <c r="F21" s="11">
        <v>0</v>
      </c>
      <c r="G21" s="30">
        <v>0</v>
      </c>
    </row>
    <row r="22" spans="2:7" x14ac:dyDescent="0.3">
      <c r="B22" s="24" t="s">
        <v>15</v>
      </c>
      <c r="C22" s="10">
        <f>SUM(C23:C29)</f>
        <v>258438.64</v>
      </c>
      <c r="D22" s="10">
        <f>SUM(D23:D29)</f>
        <v>258438.64</v>
      </c>
      <c r="E22" s="4" t="s">
        <v>65</v>
      </c>
      <c r="F22" s="11">
        <v>195942.5</v>
      </c>
      <c r="G22" s="30">
        <v>195942.5</v>
      </c>
    </row>
    <row r="23" spans="2:7" x14ac:dyDescent="0.3">
      <c r="B23" s="25" t="s">
        <v>16</v>
      </c>
      <c r="C23" s="11">
        <v>0</v>
      </c>
      <c r="D23" s="11">
        <v>0</v>
      </c>
      <c r="E23" s="4"/>
      <c r="F23" s="12"/>
      <c r="G23" s="18"/>
    </row>
    <row r="24" spans="2:7" x14ac:dyDescent="0.3">
      <c r="B24" s="25" t="s">
        <v>17</v>
      </c>
      <c r="C24" s="11">
        <v>0</v>
      </c>
      <c r="D24" s="11">
        <v>0</v>
      </c>
      <c r="E24" s="5" t="s">
        <v>66</v>
      </c>
      <c r="F24" s="10">
        <f>SUM(F25:F27)</f>
        <v>0</v>
      </c>
      <c r="G24" s="17">
        <f t="shared" ref="G24" si="1">SUM(G25:G27)</f>
        <v>0</v>
      </c>
    </row>
    <row r="25" spans="2:7" x14ac:dyDescent="0.3">
      <c r="B25" s="25" t="s">
        <v>18</v>
      </c>
      <c r="C25" s="11">
        <v>258438.64</v>
      </c>
      <c r="D25" s="11">
        <v>258438.64</v>
      </c>
      <c r="E25" s="4" t="s">
        <v>67</v>
      </c>
      <c r="F25" s="11">
        <v>0</v>
      </c>
      <c r="G25" s="30">
        <v>0</v>
      </c>
    </row>
    <row r="26" spans="2:7" x14ac:dyDescent="0.3">
      <c r="B26" s="25" t="s">
        <v>19</v>
      </c>
      <c r="C26" s="11">
        <v>0</v>
      </c>
      <c r="D26" s="11">
        <v>0</v>
      </c>
      <c r="E26" s="4" t="s">
        <v>68</v>
      </c>
      <c r="F26" s="11">
        <v>0</v>
      </c>
      <c r="G26" s="30">
        <v>0</v>
      </c>
    </row>
    <row r="27" spans="2:7" x14ac:dyDescent="0.3">
      <c r="B27" s="25" t="s">
        <v>20</v>
      </c>
      <c r="C27" s="11">
        <v>0</v>
      </c>
      <c r="D27" s="11">
        <v>0</v>
      </c>
      <c r="E27" s="4" t="s">
        <v>69</v>
      </c>
      <c r="F27" s="11">
        <v>0</v>
      </c>
      <c r="G27" s="30">
        <v>0</v>
      </c>
    </row>
    <row r="28" spans="2:7" x14ac:dyDescent="0.3">
      <c r="B28" s="25" t="s">
        <v>21</v>
      </c>
      <c r="C28" s="11">
        <v>0</v>
      </c>
      <c r="D28" s="11">
        <v>0</v>
      </c>
      <c r="E28" s="4"/>
      <c r="F28" s="12"/>
      <c r="G28" s="18"/>
    </row>
    <row r="29" spans="2:7" x14ac:dyDescent="0.3">
      <c r="B29" s="25" t="s">
        <v>22</v>
      </c>
      <c r="C29" s="11">
        <v>0</v>
      </c>
      <c r="D29" s="11">
        <v>0</v>
      </c>
      <c r="E29" s="2" t="s">
        <v>70</v>
      </c>
      <c r="F29" s="10">
        <f>SUM(F30:F31)</f>
        <v>0</v>
      </c>
      <c r="G29" s="17">
        <f>SUM(G30:G31)</f>
        <v>0</v>
      </c>
    </row>
    <row r="30" spans="2:7" x14ac:dyDescent="0.3">
      <c r="B30" s="25"/>
      <c r="C30" s="11"/>
      <c r="D30" s="11"/>
      <c r="E30" s="3" t="s">
        <v>71</v>
      </c>
      <c r="F30" s="11">
        <v>0</v>
      </c>
      <c r="G30" s="30">
        <v>0</v>
      </c>
    </row>
    <row r="31" spans="2:7" x14ac:dyDescent="0.3">
      <c r="B31" s="24" t="s">
        <v>23</v>
      </c>
      <c r="C31" s="10">
        <f>SUM(C32:C36)</f>
        <v>0</v>
      </c>
      <c r="D31" s="10">
        <f>SUM(D32:D36)</f>
        <v>0</v>
      </c>
      <c r="E31" s="3" t="s">
        <v>72</v>
      </c>
      <c r="F31" s="11">
        <v>0</v>
      </c>
      <c r="G31" s="30">
        <v>0</v>
      </c>
    </row>
    <row r="32" spans="2:7" ht="21.75" customHeight="1" x14ac:dyDescent="0.3">
      <c r="B32" s="26" t="s">
        <v>24</v>
      </c>
      <c r="C32" s="11">
        <v>0</v>
      </c>
      <c r="D32" s="11">
        <v>0</v>
      </c>
      <c r="E32" s="3"/>
      <c r="F32" s="12"/>
      <c r="G32" s="18"/>
    </row>
    <row r="33" spans="2:7" x14ac:dyDescent="0.3">
      <c r="B33" s="25" t="s">
        <v>25</v>
      </c>
      <c r="C33" s="11">
        <v>0</v>
      </c>
      <c r="D33" s="11">
        <v>0</v>
      </c>
      <c r="E33" s="2" t="s">
        <v>73</v>
      </c>
      <c r="F33" s="10">
        <v>0</v>
      </c>
      <c r="G33" s="17">
        <v>0</v>
      </c>
    </row>
    <row r="34" spans="2:7" x14ac:dyDescent="0.3">
      <c r="B34" s="25" t="s">
        <v>26</v>
      </c>
      <c r="C34" s="11">
        <v>0</v>
      </c>
      <c r="D34" s="11">
        <v>0</v>
      </c>
      <c r="E34" s="4"/>
      <c r="F34" s="12"/>
      <c r="G34" s="18"/>
    </row>
    <row r="35" spans="2:7" x14ac:dyDescent="0.3">
      <c r="B35" s="25" t="s">
        <v>27</v>
      </c>
      <c r="C35" s="11">
        <v>0</v>
      </c>
      <c r="D35" s="11">
        <v>0</v>
      </c>
      <c r="E35" s="2" t="s">
        <v>74</v>
      </c>
      <c r="F35" s="10">
        <f>SUM(F36:F38)</f>
        <v>0</v>
      </c>
      <c r="G35" s="17">
        <f t="shared" ref="G35" si="2">SUM(G36:G38)</f>
        <v>0</v>
      </c>
    </row>
    <row r="36" spans="2:7" x14ac:dyDescent="0.3">
      <c r="B36" s="25" t="s">
        <v>28</v>
      </c>
      <c r="C36" s="11">
        <v>0</v>
      </c>
      <c r="D36" s="11">
        <v>0</v>
      </c>
      <c r="E36" s="3" t="s">
        <v>75</v>
      </c>
      <c r="F36" s="11">
        <v>0</v>
      </c>
      <c r="G36" s="30">
        <v>0</v>
      </c>
    </row>
    <row r="37" spans="2:7" x14ac:dyDescent="0.3">
      <c r="B37" s="25"/>
      <c r="C37" s="11"/>
      <c r="D37" s="11"/>
      <c r="E37" s="3" t="s">
        <v>76</v>
      </c>
      <c r="F37" s="11">
        <v>0</v>
      </c>
      <c r="G37" s="30">
        <v>0</v>
      </c>
    </row>
    <row r="38" spans="2:7" x14ac:dyDescent="0.3">
      <c r="B38" s="24" t="s">
        <v>29</v>
      </c>
      <c r="C38" s="10">
        <f>SUM(C39:C43)</f>
        <v>0</v>
      </c>
      <c r="D38" s="10">
        <f>SUM(D39:D43)</f>
        <v>0</v>
      </c>
      <c r="E38" s="4" t="s">
        <v>77</v>
      </c>
      <c r="F38" s="11">
        <v>0</v>
      </c>
      <c r="G38" s="30">
        <v>0</v>
      </c>
    </row>
    <row r="39" spans="2:7" x14ac:dyDescent="0.3">
      <c r="B39" s="25" t="s">
        <v>30</v>
      </c>
      <c r="C39" s="11">
        <v>0</v>
      </c>
      <c r="D39" s="11">
        <v>0</v>
      </c>
      <c r="E39" s="4"/>
      <c r="F39" s="12"/>
      <c r="G39" s="18"/>
    </row>
    <row r="40" spans="2:7" x14ac:dyDescent="0.3">
      <c r="B40" s="25" t="s">
        <v>31</v>
      </c>
      <c r="C40" s="11">
        <v>0</v>
      </c>
      <c r="D40" s="11">
        <v>0</v>
      </c>
      <c r="E40" s="2" t="s">
        <v>78</v>
      </c>
      <c r="F40" s="10">
        <f>SUM(F41:F46)</f>
        <v>0</v>
      </c>
      <c r="G40" s="17">
        <f t="shared" ref="G40" si="3">SUM(G41:G46)</f>
        <v>0</v>
      </c>
    </row>
    <row r="41" spans="2:7" x14ac:dyDescent="0.3">
      <c r="B41" s="25" t="s">
        <v>32</v>
      </c>
      <c r="C41" s="11">
        <v>0</v>
      </c>
      <c r="D41" s="11">
        <v>0</v>
      </c>
      <c r="E41" s="3" t="s">
        <v>79</v>
      </c>
      <c r="F41" s="11">
        <v>0</v>
      </c>
      <c r="G41" s="30">
        <v>0</v>
      </c>
    </row>
    <row r="42" spans="2:7" x14ac:dyDescent="0.3">
      <c r="B42" s="25" t="s">
        <v>33</v>
      </c>
      <c r="C42" s="11">
        <v>0</v>
      </c>
      <c r="D42" s="11">
        <v>0</v>
      </c>
      <c r="E42" s="3" t="s">
        <v>80</v>
      </c>
      <c r="F42" s="11">
        <v>0</v>
      </c>
      <c r="G42" s="30">
        <v>0</v>
      </c>
    </row>
    <row r="43" spans="2:7" x14ac:dyDescent="0.3">
      <c r="B43" s="25" t="s">
        <v>34</v>
      </c>
      <c r="C43" s="11">
        <v>0</v>
      </c>
      <c r="D43" s="11">
        <v>0</v>
      </c>
      <c r="E43" s="3" t="s">
        <v>81</v>
      </c>
      <c r="F43" s="11">
        <v>0</v>
      </c>
      <c r="G43" s="30">
        <v>0</v>
      </c>
    </row>
    <row r="44" spans="2:7" x14ac:dyDescent="0.3">
      <c r="B44" s="25"/>
      <c r="C44" s="11"/>
      <c r="D44" s="11"/>
      <c r="E44" s="3" t="s">
        <v>82</v>
      </c>
      <c r="F44" s="11">
        <v>0</v>
      </c>
      <c r="G44" s="30">
        <v>0</v>
      </c>
    </row>
    <row r="45" spans="2:7" x14ac:dyDescent="0.3">
      <c r="B45" s="24" t="s">
        <v>35</v>
      </c>
      <c r="C45" s="10">
        <v>0</v>
      </c>
      <c r="D45" s="10">
        <v>0</v>
      </c>
      <c r="E45" s="3" t="s">
        <v>83</v>
      </c>
      <c r="F45" s="11">
        <v>0</v>
      </c>
      <c r="G45" s="30">
        <v>0</v>
      </c>
    </row>
    <row r="46" spans="2:7" x14ac:dyDescent="0.3">
      <c r="B46" s="25"/>
      <c r="C46" s="11"/>
      <c r="D46" s="11"/>
      <c r="E46" s="3" t="s">
        <v>84</v>
      </c>
      <c r="F46" s="11">
        <v>0</v>
      </c>
      <c r="G46" s="30">
        <v>0</v>
      </c>
    </row>
    <row r="47" spans="2:7" x14ac:dyDescent="0.3">
      <c r="B47" s="25"/>
      <c r="C47" s="12"/>
      <c r="D47" s="12"/>
      <c r="E47" s="3"/>
      <c r="F47" s="12"/>
      <c r="G47" s="18"/>
    </row>
    <row r="48" spans="2:7" x14ac:dyDescent="0.3">
      <c r="B48" s="24" t="s">
        <v>36</v>
      </c>
      <c r="C48" s="10">
        <f>SUM(C49:C50)</f>
        <v>0</v>
      </c>
      <c r="D48" s="10">
        <f>SUM(D49:D50)</f>
        <v>0</v>
      </c>
      <c r="E48" s="2" t="s">
        <v>85</v>
      </c>
      <c r="F48" s="10">
        <f>SUM(F49:F51)</f>
        <v>0</v>
      </c>
      <c r="G48" s="17">
        <f t="shared" ref="G48" si="4">SUM(G49:G51)</f>
        <v>0</v>
      </c>
    </row>
    <row r="49" spans="2:7" ht="27.75" customHeight="1" x14ac:dyDescent="0.3">
      <c r="B49" s="26" t="s">
        <v>37</v>
      </c>
      <c r="C49" s="11">
        <v>0</v>
      </c>
      <c r="D49" s="11">
        <v>0</v>
      </c>
      <c r="E49" s="3" t="s">
        <v>86</v>
      </c>
      <c r="F49" s="11">
        <v>0</v>
      </c>
      <c r="G49" s="30">
        <v>0</v>
      </c>
    </row>
    <row r="50" spans="2:7" x14ac:dyDescent="0.3">
      <c r="B50" s="26" t="s">
        <v>38</v>
      </c>
      <c r="C50" s="11">
        <v>0</v>
      </c>
      <c r="D50" s="11">
        <v>0</v>
      </c>
      <c r="E50" s="3" t="s">
        <v>87</v>
      </c>
      <c r="F50" s="11">
        <v>0</v>
      </c>
      <c r="G50" s="30">
        <v>0</v>
      </c>
    </row>
    <row r="51" spans="2:7" x14ac:dyDescent="0.3">
      <c r="B51" s="26"/>
      <c r="C51" s="12"/>
      <c r="D51" s="12"/>
      <c r="E51" s="3" t="s">
        <v>88</v>
      </c>
      <c r="F51" s="11">
        <v>0</v>
      </c>
      <c r="G51" s="30">
        <v>0</v>
      </c>
    </row>
    <row r="52" spans="2:7" x14ac:dyDescent="0.3">
      <c r="B52" s="27" t="s">
        <v>39</v>
      </c>
      <c r="C52" s="10">
        <f>SUM(C53:C56)</f>
        <v>0</v>
      </c>
      <c r="D52" s="10">
        <f>SUM(D53:D56)</f>
        <v>0</v>
      </c>
      <c r="E52" s="4"/>
      <c r="F52" s="12"/>
      <c r="G52" s="18"/>
    </row>
    <row r="53" spans="2:7" x14ac:dyDescent="0.3">
      <c r="B53" s="26" t="s">
        <v>40</v>
      </c>
      <c r="C53" s="11">
        <v>0</v>
      </c>
      <c r="D53" s="11">
        <v>0</v>
      </c>
      <c r="E53" s="2" t="s">
        <v>89</v>
      </c>
      <c r="F53" s="10">
        <f>SUM(F54:F56)</f>
        <v>0</v>
      </c>
      <c r="G53" s="17">
        <f t="shared" ref="G53" si="5">SUM(G54:G56)</f>
        <v>0</v>
      </c>
    </row>
    <row r="54" spans="2:7" x14ac:dyDescent="0.3">
      <c r="B54" s="26" t="s">
        <v>41</v>
      </c>
      <c r="C54" s="11">
        <v>0</v>
      </c>
      <c r="D54" s="11">
        <v>0</v>
      </c>
      <c r="E54" s="3" t="s">
        <v>90</v>
      </c>
      <c r="F54" s="11">
        <v>0</v>
      </c>
      <c r="G54" s="30">
        <v>0</v>
      </c>
    </row>
    <row r="55" spans="2:7" x14ac:dyDescent="0.3">
      <c r="B55" s="26" t="s">
        <v>42</v>
      </c>
      <c r="C55" s="11">
        <v>0</v>
      </c>
      <c r="D55" s="11">
        <v>0</v>
      </c>
      <c r="E55" s="3" t="s">
        <v>91</v>
      </c>
      <c r="F55" s="11">
        <v>0</v>
      </c>
      <c r="G55" s="30">
        <v>0</v>
      </c>
    </row>
    <row r="56" spans="2:7" x14ac:dyDescent="0.3">
      <c r="B56" s="26" t="s">
        <v>43</v>
      </c>
      <c r="C56" s="11"/>
      <c r="D56" s="11"/>
      <c r="E56" s="3" t="s">
        <v>92</v>
      </c>
      <c r="F56" s="11">
        <v>0</v>
      </c>
      <c r="G56" s="30">
        <v>0</v>
      </c>
    </row>
    <row r="57" spans="2:7" x14ac:dyDescent="0.3">
      <c r="B57" s="26"/>
      <c r="C57" s="12"/>
      <c r="D57" s="12"/>
      <c r="E57" s="6"/>
      <c r="F57" s="12"/>
      <c r="G57" s="18"/>
    </row>
    <row r="58" spans="2:7" x14ac:dyDescent="0.3">
      <c r="B58" s="31" t="s">
        <v>44</v>
      </c>
      <c r="C58" s="13">
        <f>+C13+C22+C31+C38+C45+C48+C52</f>
        <v>258619.11000000002</v>
      </c>
      <c r="D58" s="13">
        <f>+D13+D22+D31+D38+D45+D48+D52</f>
        <v>263216.59000000003</v>
      </c>
      <c r="E58" s="2" t="s">
        <v>93</v>
      </c>
      <c r="F58" s="13">
        <f>+F13+F24+F29+F33+F35+F40+F48+F53</f>
        <v>3023078.18</v>
      </c>
      <c r="G58" s="19">
        <f>+G13+G24+G29+G33+G35+G40+G48+G53</f>
        <v>2924276.18</v>
      </c>
    </row>
    <row r="59" spans="2:7" x14ac:dyDescent="0.3">
      <c r="B59" s="28"/>
      <c r="C59" s="12"/>
      <c r="D59" s="12"/>
      <c r="E59" s="7"/>
      <c r="F59" s="12"/>
      <c r="G59" s="18"/>
    </row>
    <row r="60" spans="2:7" x14ac:dyDescent="0.3">
      <c r="B60" s="28" t="s">
        <v>4</v>
      </c>
      <c r="C60" s="43"/>
      <c r="D60" s="43"/>
      <c r="E60" s="44" t="s">
        <v>5</v>
      </c>
      <c r="F60" s="43"/>
      <c r="G60" s="46"/>
    </row>
    <row r="61" spans="2:7" x14ac:dyDescent="0.3">
      <c r="B61" s="25" t="s">
        <v>45</v>
      </c>
      <c r="C61" s="35">
        <v>0</v>
      </c>
      <c r="D61" s="35">
        <v>0</v>
      </c>
      <c r="E61" s="3" t="s">
        <v>94</v>
      </c>
      <c r="F61" s="35">
        <v>0</v>
      </c>
      <c r="G61" s="36">
        <v>0</v>
      </c>
    </row>
    <row r="62" spans="2:7" x14ac:dyDescent="0.3">
      <c r="B62" s="25" t="s">
        <v>46</v>
      </c>
      <c r="C62" s="35">
        <v>0</v>
      </c>
      <c r="D62" s="35">
        <v>0</v>
      </c>
      <c r="E62" s="3" t="s">
        <v>95</v>
      </c>
      <c r="F62" s="35">
        <v>0</v>
      </c>
      <c r="G62" s="36">
        <v>0</v>
      </c>
    </row>
    <row r="63" spans="2:7" x14ac:dyDescent="0.3">
      <c r="B63" s="25" t="s">
        <v>47</v>
      </c>
      <c r="C63" s="35">
        <v>0</v>
      </c>
      <c r="D63" s="35">
        <v>0</v>
      </c>
      <c r="E63" s="3" t="s">
        <v>96</v>
      </c>
      <c r="F63" s="35">
        <v>0</v>
      </c>
      <c r="G63" s="36">
        <v>0</v>
      </c>
    </row>
    <row r="64" spans="2:7" x14ac:dyDescent="0.3">
      <c r="B64" s="25" t="s">
        <v>48</v>
      </c>
      <c r="C64" s="35">
        <v>317889.83</v>
      </c>
      <c r="D64" s="35">
        <v>317889.83</v>
      </c>
      <c r="E64" s="3" t="s">
        <v>97</v>
      </c>
      <c r="F64" s="35">
        <v>0</v>
      </c>
      <c r="G64" s="36">
        <v>0</v>
      </c>
    </row>
    <row r="65" spans="2:7" x14ac:dyDescent="0.3">
      <c r="B65" s="25" t="s">
        <v>49</v>
      </c>
      <c r="C65" s="35">
        <v>0</v>
      </c>
      <c r="D65" s="35">
        <v>0</v>
      </c>
      <c r="E65" s="3" t="s">
        <v>98</v>
      </c>
      <c r="F65" s="35">
        <v>0</v>
      </c>
      <c r="G65" s="36">
        <v>0</v>
      </c>
    </row>
    <row r="66" spans="2:7" x14ac:dyDescent="0.3">
      <c r="B66" s="25" t="s">
        <v>50</v>
      </c>
      <c r="C66" s="35">
        <v>-61435.06</v>
      </c>
      <c r="D66" s="35">
        <v>-61435.06</v>
      </c>
      <c r="E66" s="3" t="s">
        <v>99</v>
      </c>
      <c r="F66" s="35">
        <v>0</v>
      </c>
      <c r="G66" s="36">
        <v>0</v>
      </c>
    </row>
    <row r="67" spans="2:7" x14ac:dyDescent="0.3">
      <c r="B67" s="25" t="s">
        <v>51</v>
      </c>
      <c r="C67" s="35">
        <v>0</v>
      </c>
      <c r="D67" s="35">
        <v>0</v>
      </c>
      <c r="E67" s="6"/>
      <c r="F67" s="12"/>
      <c r="G67" s="18"/>
    </row>
    <row r="68" spans="2:7" x14ac:dyDescent="0.3">
      <c r="B68" s="25" t="s">
        <v>52</v>
      </c>
      <c r="C68" s="35">
        <v>0</v>
      </c>
      <c r="D68" s="35">
        <v>0</v>
      </c>
      <c r="E68" s="2" t="s">
        <v>100</v>
      </c>
      <c r="F68" s="13">
        <f>SUM(F61:F66)</f>
        <v>0</v>
      </c>
      <c r="G68" s="19">
        <f>SUM(G61:G66)</f>
        <v>0</v>
      </c>
    </row>
    <row r="69" spans="2:7" x14ac:dyDescent="0.3">
      <c r="B69" s="25" t="s">
        <v>53</v>
      </c>
      <c r="C69" s="35">
        <v>0</v>
      </c>
      <c r="D69" s="35">
        <v>0</v>
      </c>
      <c r="E69" s="6"/>
      <c r="F69" s="12"/>
      <c r="G69" s="18"/>
    </row>
    <row r="70" spans="2:7" x14ac:dyDescent="0.3">
      <c r="B70" s="29"/>
      <c r="C70" s="12"/>
      <c r="D70" s="12"/>
      <c r="E70" s="2" t="s">
        <v>101</v>
      </c>
      <c r="F70" s="13">
        <f>F58+F68</f>
        <v>3023078.18</v>
      </c>
      <c r="G70" s="19">
        <f>G58+G68</f>
        <v>2924276.18</v>
      </c>
    </row>
    <row r="71" spans="2:7" x14ac:dyDescent="0.3">
      <c r="B71" s="31" t="s">
        <v>54</v>
      </c>
      <c r="C71" s="13">
        <f>SUM(C61:C69)</f>
        <v>256454.77000000002</v>
      </c>
      <c r="D71" s="13">
        <f>SUM(D61:D69)</f>
        <v>256454.77000000002</v>
      </c>
      <c r="E71" s="7"/>
      <c r="F71" s="12"/>
      <c r="G71" s="18"/>
    </row>
    <row r="72" spans="2:7" x14ac:dyDescent="0.3">
      <c r="B72" s="29"/>
      <c r="C72" s="12"/>
      <c r="D72" s="12"/>
      <c r="E72" s="44" t="s">
        <v>6</v>
      </c>
      <c r="F72" s="43"/>
      <c r="G72" s="46"/>
    </row>
    <row r="73" spans="2:7" x14ac:dyDescent="0.3">
      <c r="B73" s="29"/>
      <c r="C73" s="12"/>
      <c r="D73" s="12"/>
      <c r="E73" s="2" t="s">
        <v>102</v>
      </c>
      <c r="F73" s="10">
        <f>SUM(F74:F76)</f>
        <v>0</v>
      </c>
      <c r="G73" s="17">
        <f>SUM(G74:G76)</f>
        <v>0</v>
      </c>
    </row>
    <row r="74" spans="2:7" x14ac:dyDescent="0.3">
      <c r="B74" s="29"/>
      <c r="C74" s="12"/>
      <c r="D74" s="12"/>
      <c r="E74" s="3" t="s">
        <v>103</v>
      </c>
      <c r="F74" s="35">
        <v>0</v>
      </c>
      <c r="G74" s="36">
        <v>0</v>
      </c>
    </row>
    <row r="75" spans="2:7" x14ac:dyDescent="0.3">
      <c r="B75" s="29"/>
      <c r="C75" s="12"/>
      <c r="D75" s="12"/>
      <c r="E75" s="3" t="s">
        <v>115</v>
      </c>
      <c r="F75" s="35">
        <v>0</v>
      </c>
      <c r="G75" s="36">
        <v>0</v>
      </c>
    </row>
    <row r="76" spans="2:7" x14ac:dyDescent="0.3">
      <c r="B76" s="29"/>
      <c r="C76" s="12"/>
      <c r="D76" s="12"/>
      <c r="E76" s="3" t="s">
        <v>116</v>
      </c>
      <c r="F76" s="35">
        <v>0</v>
      </c>
      <c r="G76" s="36">
        <v>0</v>
      </c>
    </row>
    <row r="77" spans="2:7" x14ac:dyDescent="0.3">
      <c r="B77" s="29"/>
      <c r="C77" s="12"/>
      <c r="D77" s="12"/>
      <c r="E77" s="3"/>
      <c r="F77" s="12"/>
      <c r="G77" s="18"/>
    </row>
    <row r="78" spans="2:7" x14ac:dyDescent="0.3">
      <c r="B78" s="29"/>
      <c r="C78" s="12"/>
      <c r="D78" s="12"/>
      <c r="E78" s="2" t="s">
        <v>104</v>
      </c>
      <c r="F78" s="10">
        <f>SUM(F79:F83)</f>
        <v>-2487820.08</v>
      </c>
      <c r="G78" s="17">
        <f>SUM(G79:G83)</f>
        <v>-2384420.5999999996</v>
      </c>
    </row>
    <row r="79" spans="2:7" x14ac:dyDescent="0.3">
      <c r="B79" s="29"/>
      <c r="C79" s="12"/>
      <c r="D79" s="12"/>
      <c r="E79" s="3" t="s">
        <v>105</v>
      </c>
      <c r="F79" s="35">
        <v>-103399.48</v>
      </c>
      <c r="G79" s="36">
        <v>34177.72</v>
      </c>
    </row>
    <row r="80" spans="2:7" x14ac:dyDescent="0.3">
      <c r="B80" s="29"/>
      <c r="C80" s="12"/>
      <c r="D80" s="12"/>
      <c r="E80" s="3" t="s">
        <v>106</v>
      </c>
      <c r="F80" s="35">
        <v>-2384420.6</v>
      </c>
      <c r="G80" s="36">
        <v>-2418598.3199999998</v>
      </c>
    </row>
    <row r="81" spans="2:7" x14ac:dyDescent="0.3">
      <c r="B81" s="29"/>
      <c r="C81" s="12"/>
      <c r="D81" s="12"/>
      <c r="E81" s="37" t="s">
        <v>107</v>
      </c>
      <c r="F81" s="35">
        <v>0</v>
      </c>
      <c r="G81" s="36">
        <v>0</v>
      </c>
    </row>
    <row r="82" spans="2:7" x14ac:dyDescent="0.3">
      <c r="B82" s="29"/>
      <c r="C82" s="12"/>
      <c r="D82" s="12"/>
      <c r="E82" s="3" t="s">
        <v>108</v>
      </c>
      <c r="F82" s="35">
        <v>0</v>
      </c>
      <c r="G82" s="36">
        <v>0</v>
      </c>
    </row>
    <row r="83" spans="2:7" x14ac:dyDescent="0.3">
      <c r="B83" s="29"/>
      <c r="C83" s="12"/>
      <c r="D83" s="12"/>
      <c r="E83" s="3" t="s">
        <v>109</v>
      </c>
      <c r="F83" s="35">
        <v>0</v>
      </c>
      <c r="G83" s="36">
        <v>0</v>
      </c>
    </row>
    <row r="84" spans="2:7" x14ac:dyDescent="0.3">
      <c r="B84" s="29"/>
      <c r="C84" s="12"/>
      <c r="D84" s="12"/>
      <c r="E84" s="3"/>
      <c r="F84" s="12"/>
      <c r="G84" s="18"/>
    </row>
    <row r="85" spans="2:7" ht="24" x14ac:dyDescent="0.3">
      <c r="B85" s="29"/>
      <c r="C85" s="12"/>
      <c r="D85" s="12"/>
      <c r="E85" s="5" t="s">
        <v>110</v>
      </c>
      <c r="F85" s="10">
        <f>SUM(F86:F87)</f>
        <v>-20184.22</v>
      </c>
      <c r="G85" s="17">
        <f>SUM(G86:G87)</f>
        <v>-20184.22</v>
      </c>
    </row>
    <row r="86" spans="2:7" x14ac:dyDescent="0.3">
      <c r="B86" s="29"/>
      <c r="C86" s="12"/>
      <c r="D86" s="12"/>
      <c r="E86" s="3" t="s">
        <v>111</v>
      </c>
      <c r="F86" s="35">
        <v>0</v>
      </c>
      <c r="G86" s="36">
        <v>0</v>
      </c>
    </row>
    <row r="87" spans="2:7" x14ac:dyDescent="0.3">
      <c r="B87" s="29"/>
      <c r="C87" s="12"/>
      <c r="D87" s="12"/>
      <c r="E87" s="3" t="s">
        <v>112</v>
      </c>
      <c r="F87" s="35">
        <v>-20184.22</v>
      </c>
      <c r="G87" s="36">
        <v>-20184.22</v>
      </c>
    </row>
    <row r="88" spans="2:7" x14ac:dyDescent="0.3">
      <c r="B88" s="29"/>
      <c r="C88" s="12"/>
      <c r="D88" s="12"/>
      <c r="E88" s="3"/>
      <c r="F88" s="12"/>
      <c r="G88" s="18"/>
    </row>
    <row r="89" spans="2:7" x14ac:dyDescent="0.3">
      <c r="B89" s="29"/>
      <c r="C89" s="12"/>
      <c r="D89" s="12"/>
      <c r="E89" s="38" t="s">
        <v>113</v>
      </c>
      <c r="F89" s="13">
        <f>F73+F78+F85</f>
        <v>-2508004.3000000003</v>
      </c>
      <c r="G89" s="19">
        <f>G73+G78+G85</f>
        <v>-2404604.8199999998</v>
      </c>
    </row>
    <row r="90" spans="2:7" ht="15" thickBot="1" x14ac:dyDescent="0.35">
      <c r="B90" s="29"/>
      <c r="C90" s="12"/>
      <c r="D90" s="12"/>
      <c r="F90" s="20"/>
      <c r="G90" s="21"/>
    </row>
    <row r="91" spans="2:7" ht="15.6" thickTop="1" thickBot="1" x14ac:dyDescent="0.35">
      <c r="B91" s="32" t="s">
        <v>55</v>
      </c>
      <c r="C91" s="14">
        <f>+C58+C71</f>
        <v>515073.88</v>
      </c>
      <c r="D91" s="14">
        <f>+D58+D71</f>
        <v>519671.36000000004</v>
      </c>
      <c r="E91" s="33" t="s">
        <v>114</v>
      </c>
      <c r="F91" s="14">
        <f>+F70+F89</f>
        <v>515073.87999999989</v>
      </c>
      <c r="G91" s="22">
        <f>+G70+G89</f>
        <v>519671.36000000034</v>
      </c>
    </row>
    <row r="92" spans="2:7" ht="15" thickTop="1" x14ac:dyDescent="0.3"/>
    <row r="93" spans="2:7" x14ac:dyDescent="0.3">
      <c r="B93" t="s">
        <v>117</v>
      </c>
    </row>
    <row r="100" spans="2:4" x14ac:dyDescent="0.3">
      <c r="B100" t="s">
        <v>126</v>
      </c>
      <c r="D100" s="8" t="s">
        <v>126</v>
      </c>
    </row>
    <row r="101" spans="2:4" x14ac:dyDescent="0.3">
      <c r="B101" t="s">
        <v>127</v>
      </c>
      <c r="D101" s="8" t="s">
        <v>128</v>
      </c>
    </row>
    <row r="102" spans="2:4" x14ac:dyDescent="0.3">
      <c r="B102" t="s">
        <v>129</v>
      </c>
      <c r="D102" s="8" t="s">
        <v>130</v>
      </c>
    </row>
    <row r="115" ht="21.75" customHeight="1" x14ac:dyDescent="0.3"/>
    <row r="116" ht="21.75" customHeight="1" x14ac:dyDescent="0.3"/>
    <row r="117" ht="24.75" customHeight="1" x14ac:dyDescent="0.3"/>
    <row r="118" ht="24" customHeight="1" x14ac:dyDescent="0.3"/>
    <row r="119" ht="24" customHeight="1" x14ac:dyDescent="0.3"/>
    <row r="120" ht="24.75" customHeight="1" x14ac:dyDescent="0.3"/>
    <row r="121" ht="20.25" customHeight="1" x14ac:dyDescent="0.3"/>
    <row r="142" ht="6.75" customHeight="1" x14ac:dyDescent="0.3"/>
    <row r="143" ht="6.75" customHeight="1" x14ac:dyDescent="0.3"/>
  </sheetData>
  <mergeCells count="9">
    <mergeCell ref="B2:G2"/>
    <mergeCell ref="B7:B8"/>
    <mergeCell ref="F7:F8"/>
    <mergeCell ref="E7:E8"/>
    <mergeCell ref="C7:C8"/>
    <mergeCell ref="D7:D8"/>
    <mergeCell ref="G7:G8"/>
    <mergeCell ref="B3:G3"/>
    <mergeCell ref="B4:G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DIF</cp:lastModifiedBy>
  <dcterms:created xsi:type="dcterms:W3CDTF">2018-03-07T05:27:47Z</dcterms:created>
  <dcterms:modified xsi:type="dcterms:W3CDTF">2025-03-14T04:38:03Z</dcterms:modified>
</cp:coreProperties>
</file>