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88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W31" i="1" l="1"/>
  <c r="W30" i="1"/>
  <c r="W29" i="1"/>
  <c r="W27" i="1"/>
  <c r="W26" i="1"/>
  <c r="W25" i="1"/>
  <c r="W24" i="1"/>
  <c r="U34" i="1"/>
  <c r="U33" i="1"/>
  <c r="U32" i="1"/>
  <c r="U31" i="1"/>
  <c r="U30" i="1"/>
  <c r="U29" i="1"/>
  <c r="U28" i="1"/>
  <c r="U27" i="1"/>
  <c r="U26" i="1"/>
  <c r="U25" i="1"/>
  <c r="U24" i="1"/>
  <c r="U23" i="1"/>
</calcChain>
</file>

<file path=xl/sharedStrings.xml><?xml version="1.0" encoding="utf-8"?>
<sst xmlns="http://schemas.openxmlformats.org/spreadsheetml/2006/main" count="253" uniqueCount="97">
  <si>
    <t>Inventario de Bienes Muebles</t>
  </si>
  <si>
    <t>(Pesos)</t>
  </si>
  <si>
    <t>MUNICIPIO</t>
  </si>
  <si>
    <t>DIF</t>
  </si>
  <si>
    <t>4.-</t>
  </si>
  <si>
    <t>1.-</t>
  </si>
  <si>
    <t>3.-</t>
  </si>
  <si>
    <t>ODAS</t>
  </si>
  <si>
    <t>2.-</t>
  </si>
  <si>
    <t xml:space="preserve">IMCUFIDE </t>
  </si>
  <si>
    <t>OTROS</t>
  </si>
  <si>
    <t xml:space="preserve">I N V E N T A R I O    D E      B I E N E S     M U E B L E S  </t>
  </si>
  <si>
    <t>NÚM. PROG.</t>
  </si>
  <si>
    <t>CUENTA</t>
  </si>
  <si>
    <t xml:space="preserve"> SUBCUENTA  </t>
  </si>
  <si>
    <t xml:space="preserve">NOMBRE DE LA CUENTA </t>
  </si>
  <si>
    <t>NÚMERO DE INVENTARIO</t>
  </si>
  <si>
    <t>NOMBRE DEL RESGUARDATARIO</t>
  </si>
  <si>
    <t>NOMBRE DEL MUEBLE</t>
  </si>
  <si>
    <t>MARCA</t>
  </si>
  <si>
    <t>MODELO</t>
  </si>
  <si>
    <t xml:space="preserve">NÚMERO DE SERIE  </t>
  </si>
  <si>
    <t>FACTURA</t>
  </si>
  <si>
    <t>PÓLIZAS</t>
  </si>
  <si>
    <t>FECHA DE MOVIMIENTO DE ALTA</t>
  </si>
  <si>
    <t>ÁREA RESPONSABLE</t>
  </si>
  <si>
    <t>DEPRECIACIÓN</t>
  </si>
  <si>
    <t>COMENTARIOS</t>
  </si>
  <si>
    <t>NÚMERO</t>
  </si>
  <si>
    <t xml:space="preserve">FECHA </t>
  </si>
  <si>
    <t>PROVEEDOR</t>
  </si>
  <si>
    <t>COSTO</t>
  </si>
  <si>
    <t>TIPO</t>
  </si>
  <si>
    <t>FECHA</t>
  </si>
  <si>
    <t>TIEMPO DE VIDA ÚTIL</t>
  </si>
  <si>
    <t>%</t>
  </si>
  <si>
    <t>ANUAL</t>
  </si>
  <si>
    <t>ACUMULADA</t>
  </si>
  <si>
    <t>LAP TOP</t>
  </si>
  <si>
    <t>LENOVO</t>
  </si>
  <si>
    <t>S/N</t>
  </si>
  <si>
    <t>IXAYA LOGISTICA SA DE CV</t>
  </si>
  <si>
    <t>E</t>
  </si>
  <si>
    <t>TESORERIA</t>
  </si>
  <si>
    <t>“Bajo protesta de decir verdad declaramos que los formatos patrimoniales y sus notas, son razonablemente correctos y son responsabilidad del emisor”.</t>
  </si>
  <si>
    <t>Nota:</t>
  </si>
  <si>
    <t xml:space="preserve">1) </t>
  </si>
  <si>
    <t>El listado de los bienes muebles deberá integrarse en una sola hoja de Excel, de manera consecutiva y sín subtotales.</t>
  </si>
  <si>
    <t>2)</t>
  </si>
  <si>
    <t>El total de la depreciación acumulada deberá coincidir con lo registrado en la cuenta 1263 de la Balanza de Comprobación.</t>
  </si>
  <si>
    <t>SC</t>
  </si>
  <si>
    <t>Cuenta Pública 2024</t>
  </si>
  <si>
    <t>FECHA: AL 31 DE DICIEMBRE DE 2024</t>
  </si>
  <si>
    <t>NUMERO: 3056</t>
  </si>
  <si>
    <t>X</t>
  </si>
  <si>
    <t xml:space="preserve">NOMBRE DE LA ENTIDAD MUNICIPAL: DIF DE SAN SIMON DE GUERRERO </t>
  </si>
  <si>
    <t>1241</t>
  </si>
  <si>
    <t>1243</t>
  </si>
  <si>
    <t>1244</t>
  </si>
  <si>
    <t>0004</t>
  </si>
  <si>
    <t>0006</t>
  </si>
  <si>
    <t>0001</t>
  </si>
  <si>
    <t>0002</t>
  </si>
  <si>
    <t>Mobiliario y Equipo de Administración</t>
  </si>
  <si>
    <t>DIFSSG3056001</t>
  </si>
  <si>
    <t>DIFSSG3056002</t>
  </si>
  <si>
    <t>DIFSSG3056003</t>
  </si>
  <si>
    <t>DIFSSG3056004</t>
  </si>
  <si>
    <t>MOBILIARIO Y EQUIPO DE OFICINA</t>
  </si>
  <si>
    <t>DIFSSG3056005</t>
  </si>
  <si>
    <t>DIFSSG3056006</t>
  </si>
  <si>
    <t>DIFSSG3056007</t>
  </si>
  <si>
    <t>DIFSSG3056008</t>
  </si>
  <si>
    <t>DIFSSG3056009</t>
  </si>
  <si>
    <t>Equipo e Instrumental Médico y de Laboratorio</t>
  </si>
  <si>
    <t>DIFSSG3056010</t>
  </si>
  <si>
    <t>DIFSSG3056011</t>
  </si>
  <si>
    <t>Equipo de Transporte</t>
  </si>
  <si>
    <t>DIFSSG3056012</t>
  </si>
  <si>
    <t>MIGUEL ANGEL GONZALEZ TINOCO</t>
  </si>
  <si>
    <t>EQUIPO DE COMPUTO ENSAMBLADO</t>
  </si>
  <si>
    <t>LAP TOP DELL 4GB INTEL CORE I3</t>
  </si>
  <si>
    <t>IMPRESORA MULTIFUNCIONAL EPSON MOD L565 VJDY014585</t>
  </si>
  <si>
    <t>VIDEOCAMARA SONY SX40 SERIE 1964577</t>
  </si>
  <si>
    <t>CAMARA DIGITAL SONY W180SILVER SERIE 5220526</t>
  </si>
  <si>
    <t>CAMARA  FOTOGRAFICA MARCA SONY DSC-W320/P NO. SERIE: 0030935798</t>
  </si>
  <si>
    <t>CAMARA DIGITAL SONY DSC-W630 N.S. S015492655M</t>
  </si>
  <si>
    <t>ESTUCHE DE DIAGNOSTICO</t>
  </si>
  <si>
    <t>CONSULTORIO CON GABINETE, VITRINA DOBLE, MESA DE EXPLORACION CON RESPALDO Y PIECERO QUE PUEDE COLOCARSE EN DIFERENTES POSICIONES, BANCO, BOTE DE BASURA</t>
  </si>
  <si>
    <t>EQUIPO DE TRANSPORTE</t>
  </si>
  <si>
    <t>SIN DATO</t>
  </si>
  <si>
    <t>PF9XB1714004</t>
  </si>
  <si>
    <t>IP3-15ITL6</t>
  </si>
  <si>
    <t>DONACION</t>
  </si>
  <si>
    <t>DIFEM</t>
  </si>
  <si>
    <t>D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</si>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</sst>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\-#,##0.00\ "/>
    <numFmt numFmtId="165" formatCode="yyyy\-mm\-dd;@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3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indexed="35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1"/>
      <color indexed="9"/>
      <name val="Arial"/>
      <family val="2"/>
    </font>
    <font>
      <b/>
      <sz val="11"/>
      <color indexed="35"/>
      <name val="Arial"/>
      <family val="2"/>
    </font>
    <font>
      <b/>
      <sz val="20"/>
      <color indexed="8"/>
      <name val="Arial"/>
      <family val="2"/>
    </font>
    <font>
      <sz val="8"/>
      <color indexed="35"/>
      <name val="Arial"/>
      <family val="2"/>
    </font>
    <font>
      <b/>
      <sz val="10"/>
      <color indexed="8"/>
      <name val="Arial Rounded MT Bold"/>
      <family val="2"/>
    </font>
    <font>
      <b/>
      <sz val="10"/>
      <name val="Arial Rounded MT Bold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indexed="8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35"/>
      <name val="Arial"/>
      <family val="2"/>
    </font>
    <font>
      <sz val="16"/>
      <color indexed="35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9"/>
      <name val="Helvetica"/>
      <family val="2"/>
    </font>
    <font>
      <u/>
      <sz val="14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5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9" fillId="2" borderId="0" xfId="1" applyFont="1" applyFill="1" applyAlignment="1">
      <alignment horizontal="center"/>
    </xf>
    <xf numFmtId="0" fontId="10" fillId="0" borderId="0" xfId="1" applyFont="1" applyAlignment="1">
      <alignment horizontal="left"/>
    </xf>
    <xf numFmtId="0" fontId="1" fillId="0" borderId="1" xfId="1" applyBorder="1"/>
    <xf numFmtId="0" fontId="11" fillId="0" borderId="0" xfId="1" applyFont="1" applyAlignment="1">
      <alignment horizontal="right"/>
    </xf>
    <xf numFmtId="0" fontId="7" fillId="0" borderId="0" xfId="1" applyFont="1"/>
    <xf numFmtId="0" fontId="12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1" xfId="1" applyFont="1" applyBorder="1"/>
    <xf numFmtId="0" fontId="13" fillId="0" borderId="0" xfId="1" applyFont="1"/>
    <xf numFmtId="0" fontId="1" fillId="0" borderId="0" xfId="1" applyAlignment="1">
      <alignment horizontal="left"/>
    </xf>
    <xf numFmtId="0" fontId="14" fillId="0" borderId="0" xfId="1" applyFont="1"/>
    <xf numFmtId="0" fontId="11" fillId="0" borderId="0" xfId="1" applyFont="1" applyAlignment="1">
      <alignment horizontal="right" shrinkToFit="1"/>
    </xf>
    <xf numFmtId="0" fontId="12" fillId="0" borderId="0" xfId="1" applyFont="1"/>
    <xf numFmtId="0" fontId="11" fillId="0" borderId="0" xfId="1" applyFont="1" applyAlignment="1">
      <alignment horizontal="left"/>
    </xf>
    <xf numFmtId="0" fontId="1" fillId="0" borderId="1" xfId="1" applyBorder="1" applyAlignment="1">
      <alignment shrinkToFit="1"/>
    </xf>
    <xf numFmtId="0" fontId="15" fillId="0" borderId="0" xfId="1" applyFont="1" applyAlignment="1">
      <alignment horizontal="left"/>
    </xf>
    <xf numFmtId="0" fontId="8" fillId="0" borderId="0" xfId="1" applyFont="1" applyAlignment="1">
      <alignment horizontal="right" shrinkToFit="1"/>
    </xf>
    <xf numFmtId="0" fontId="11" fillId="0" borderId="0" xfId="1" applyFont="1" applyAlignment="1">
      <alignment horizontal="left" shrinkToFit="1"/>
    </xf>
    <xf numFmtId="0" fontId="1" fillId="0" borderId="0" xfId="1" applyAlignment="1">
      <alignment vertical="top" wrapText="1" shrinkToFit="1"/>
    </xf>
    <xf numFmtId="0" fontId="9" fillId="2" borderId="0" xfId="1" applyFont="1" applyFill="1" applyAlignment="1">
      <alignment shrinkToFit="1"/>
    </xf>
    <xf numFmtId="0" fontId="8" fillId="0" borderId="0" xfId="1" applyFont="1"/>
    <xf numFmtId="0" fontId="11" fillId="0" borderId="0" xfId="1" applyFont="1"/>
    <xf numFmtId="0" fontId="11" fillId="0" borderId="0" xfId="1" applyFont="1" applyAlignment="1">
      <alignment horizontal="right" vertical="center" shrinkToFit="1"/>
    </xf>
    <xf numFmtId="0" fontId="1" fillId="0" borderId="0" xfId="1" applyAlignment="1">
      <alignment vertical="top" wrapText="1"/>
    </xf>
    <xf numFmtId="0" fontId="1" fillId="0" borderId="0" xfId="1" applyAlignment="1">
      <alignment horizontal="center" shrinkToFit="1"/>
    </xf>
    <xf numFmtId="0" fontId="17" fillId="0" borderId="0" xfId="1" applyFont="1"/>
    <xf numFmtId="39" fontId="12" fillId="0" borderId="0" xfId="1" applyNumberFormat="1" applyFont="1"/>
    <xf numFmtId="39" fontId="19" fillId="0" borderId="0" xfId="1" applyNumberFormat="1" applyFont="1"/>
    <xf numFmtId="39" fontId="11" fillId="0" borderId="0" xfId="1" applyNumberFormat="1" applyFont="1" applyAlignment="1">
      <alignment horizontal="right"/>
    </xf>
    <xf numFmtId="164" fontId="11" fillId="0" borderId="0" xfId="1" applyNumberFormat="1" applyFont="1" applyAlignment="1">
      <alignment horizontal="right"/>
    </xf>
    <xf numFmtId="39" fontId="11" fillId="0" borderId="0" xfId="1" applyNumberFormat="1" applyFont="1" applyAlignment="1">
      <alignment horizontal="center"/>
    </xf>
    <xf numFmtId="39" fontId="12" fillId="0" borderId="0" xfId="1" applyNumberFormat="1" applyFont="1" applyAlignment="1">
      <alignment horizontal="center"/>
    </xf>
    <xf numFmtId="0" fontId="20" fillId="0" borderId="5" xfId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center" vertical="center" wrapText="1" shrinkToFit="1"/>
    </xf>
    <xf numFmtId="0" fontId="20" fillId="0" borderId="8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 shrinkToFit="1"/>
    </xf>
    <xf numFmtId="0" fontId="22" fillId="0" borderId="22" xfId="1" applyFont="1" applyBorder="1" applyAlignment="1">
      <alignment horizontal="center" vertical="center" shrinkToFit="1"/>
    </xf>
    <xf numFmtId="0" fontId="22" fillId="0" borderId="2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 shrinkToFit="1"/>
    </xf>
    <xf numFmtId="0" fontId="7" fillId="0" borderId="25" xfId="1" applyFont="1" applyBorder="1" applyAlignment="1">
      <alignment horizontal="center" vertical="center" wrapText="1" shrinkToFit="1"/>
    </xf>
    <xf numFmtId="0" fontId="22" fillId="0" borderId="26" xfId="1" applyFont="1" applyBorder="1" applyAlignment="1">
      <alignment horizontal="center" vertical="center" wrapText="1" shrinkToFit="1"/>
    </xf>
    <xf numFmtId="0" fontId="23" fillId="2" borderId="27" xfId="1" applyFont="1" applyFill="1" applyBorder="1"/>
    <xf numFmtId="0" fontId="23" fillId="2" borderId="9" xfId="1" applyFont="1" applyFill="1" applyBorder="1"/>
    <xf numFmtId="0" fontId="24" fillId="2" borderId="9" xfId="1" applyFont="1" applyFill="1" applyBorder="1"/>
    <xf numFmtId="0" fontId="25" fillId="2" borderId="28" xfId="1" applyFont="1" applyFill="1" applyBorder="1"/>
    <xf numFmtId="0" fontId="25" fillId="2" borderId="9" xfId="1" applyFont="1" applyFill="1" applyBorder="1"/>
    <xf numFmtId="0" fontId="23" fillId="2" borderId="9" xfId="1" applyFont="1" applyFill="1" applyBorder="1" applyAlignment="1">
      <alignment horizontal="center" vertical="center" shrinkToFit="1"/>
    </xf>
    <xf numFmtId="0" fontId="1" fillId="2" borderId="0" xfId="1" applyFill="1"/>
    <xf numFmtId="0" fontId="12" fillId="0" borderId="1" xfId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 shrinkToFit="1"/>
    </xf>
    <xf numFmtId="0" fontId="1" fillId="2" borderId="30" xfId="1" applyFill="1" applyBorder="1"/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/>
    <xf numFmtId="0" fontId="12" fillId="0" borderId="24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 wrapText="1"/>
    </xf>
    <xf numFmtId="165" fontId="24" fillId="0" borderId="33" xfId="1" applyNumberFormat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 wrapText="1" shrinkToFit="1"/>
    </xf>
    <xf numFmtId="0" fontId="1" fillId="0" borderId="34" xfId="1" applyBorder="1"/>
    <xf numFmtId="0" fontId="8" fillId="0" borderId="35" xfId="1" applyFont="1" applyBorder="1" applyAlignment="1">
      <alignment horizontal="center"/>
    </xf>
    <xf numFmtId="0" fontId="26" fillId="0" borderId="0" xfId="0" applyFont="1"/>
    <xf numFmtId="4" fontId="12" fillId="0" borderId="0" xfId="1" applyNumberFormat="1" applyFont="1"/>
    <xf numFmtId="0" fontId="27" fillId="0" borderId="0" xfId="1" applyFont="1" applyBorder="1"/>
    <xf numFmtId="0" fontId="2" fillId="0" borderId="0" xfId="1" applyFont="1" applyBorder="1"/>
    <xf numFmtId="0" fontId="1" fillId="0" borderId="0" xfId="1" applyBorder="1"/>
    <xf numFmtId="0" fontId="27" fillId="0" borderId="0" xfId="1" applyFont="1"/>
    <xf numFmtId="49" fontId="1" fillId="0" borderId="0" xfId="1" applyNumberFormat="1" applyBorder="1"/>
    <xf numFmtId="49" fontId="1" fillId="0" borderId="0" xfId="1" applyNumberFormat="1"/>
    <xf numFmtId="0" fontId="0" fillId="0" borderId="0" xfId="1" applyFont="1"/>
    <xf numFmtId="0" fontId="1" fillId="0" borderId="0" xfId="1" applyAlignment="1">
      <alignment horizontal="center"/>
    </xf>
    <xf numFmtId="0" fontId="28" fillId="0" borderId="0" xfId="1" applyFont="1"/>
    <xf numFmtId="0" fontId="29" fillId="0" borderId="0" xfId="1" applyFont="1"/>
    <xf numFmtId="0" fontId="3" fillId="0" borderId="0" xfId="1" applyFont="1"/>
    <xf numFmtId="0" fontId="4" fillId="0" borderId="0" xfId="1" applyFont="1"/>
    <xf numFmtId="0" fontId="30" fillId="0" borderId="0" xfId="1" applyFont="1"/>
    <xf numFmtId="0" fontId="31" fillId="0" borderId="0" xfId="1" applyFont="1"/>
    <xf numFmtId="0" fontId="32" fillId="0" borderId="0" xfId="1" applyFont="1"/>
    <xf numFmtId="0" fontId="33" fillId="0" borderId="0" xfId="1" applyFont="1"/>
    <xf numFmtId="0" fontId="1" fillId="0" borderId="1" xfId="1" applyBorder="1" applyAlignment="1">
      <alignment horizontal="center"/>
    </xf>
    <xf numFmtId="0" fontId="12" fillId="0" borderId="1" xfId="1" applyFont="1" applyFill="1" applyBorder="1" applyAlignment="1">
      <alignment horizontal="center" vertical="center" wrapText="1"/>
    </xf>
    <xf numFmtId="4" fontId="1" fillId="0" borderId="1" xfId="4" applyNumberFormat="1" applyFont="1" applyFill="1" applyBorder="1" applyAlignment="1">
      <alignment vertical="center" wrapText="1"/>
    </xf>
    <xf numFmtId="4" fontId="23" fillId="0" borderId="1" xfId="1" applyNumberFormat="1" applyFont="1" applyFill="1" applyBorder="1" applyAlignment="1">
      <alignment vertical="center" shrinkToFit="1"/>
    </xf>
    <xf numFmtId="0" fontId="12" fillId="0" borderId="1" xfId="1" applyFont="1" applyFill="1" applyBorder="1" applyAlignment="1">
      <alignment horizontal="center" vertical="center" wrapText="1" shrinkToFit="1"/>
    </xf>
    <xf numFmtId="0" fontId="24" fillId="0" borderId="33" xfId="1" applyFont="1" applyBorder="1" applyAlignment="1">
      <alignment horizontal="center" vertical="center" wrapText="1" shrinkToFit="1"/>
    </xf>
    <xf numFmtId="4" fontId="24" fillId="0" borderId="33" xfId="1" applyNumberFormat="1" applyFont="1" applyBorder="1" applyAlignment="1">
      <alignment horizontal="right" vertical="center" wrapText="1"/>
    </xf>
    <xf numFmtId="165" fontId="12" fillId="0" borderId="33" xfId="1" applyNumberFormat="1" applyFont="1" applyBorder="1" applyAlignment="1">
      <alignment horizontal="center" vertical="center" wrapText="1"/>
    </xf>
    <xf numFmtId="0" fontId="35" fillId="0" borderId="29" xfId="3" applyBorder="1" applyAlignment="1">
      <alignment horizontal="center" vertical="center" wrapText="1"/>
    </xf>
    <xf numFmtId="0" fontId="35" fillId="0" borderId="36" xfId="3" applyBorder="1" applyAlignment="1">
      <alignment horizontal="left" vertical="center" wrapText="1"/>
    </xf>
    <xf numFmtId="0" fontId="36" fillId="4" borderId="36" xfId="3" applyFont="1" applyFill="1" applyBorder="1" applyAlignment="1">
      <alignment vertical="center" wrapText="1"/>
    </xf>
    <xf numFmtId="0" fontId="12" fillId="0" borderId="36" xfId="1" applyFont="1" applyFill="1" applyBorder="1" applyAlignment="1">
      <alignment horizontal="center" vertical="center" wrapText="1"/>
    </xf>
    <xf numFmtId="4" fontId="1" fillId="0" borderId="36" xfId="4" applyNumberFormat="1" applyFont="1" applyFill="1" applyBorder="1" applyAlignment="1">
      <alignment vertical="center" wrapText="1"/>
    </xf>
    <xf numFmtId="0" fontId="12" fillId="0" borderId="36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 wrapText="1" shrinkToFit="1"/>
    </xf>
    <xf numFmtId="0" fontId="35" fillId="0" borderId="31" xfId="3" applyBorder="1" applyAlignment="1">
      <alignment horizontal="center" vertical="center" wrapText="1"/>
    </xf>
    <xf numFmtId="0" fontId="35" fillId="0" borderId="1" xfId="3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4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35" fillId="0" borderId="31" xfId="3" applyBorder="1" applyAlignment="1">
      <alignment horizontal="center"/>
    </xf>
    <xf numFmtId="0" fontId="35" fillId="0" borderId="1" xfId="3" applyBorder="1"/>
    <xf numFmtId="0" fontId="35" fillId="0" borderId="1" xfId="3" applyBorder="1" applyAlignment="1">
      <alignment wrapText="1"/>
    </xf>
    <xf numFmtId="14" fontId="12" fillId="5" borderId="1" xfId="0" applyNumberFormat="1" applyFont="1" applyFill="1" applyBorder="1" applyAlignment="1">
      <alignment horizontal="center" vertical="center"/>
    </xf>
    <xf numFmtId="14" fontId="35" fillId="0" borderId="1" xfId="3" applyNumberForma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 shrinkToFit="1"/>
    </xf>
    <xf numFmtId="4" fontId="12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34" fillId="0" borderId="0" xfId="1" applyFont="1" applyBorder="1" applyAlignment="1">
      <alignment horizontal="left" vertical="center" shrinkToFit="1"/>
    </xf>
    <xf numFmtId="0" fontId="16" fillId="2" borderId="0" xfId="1" applyFont="1" applyFill="1" applyAlignment="1">
      <alignment vertical="top" wrapText="1"/>
    </xf>
    <xf numFmtId="0" fontId="18" fillId="3" borderId="2" xfId="1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20" fillId="0" borderId="6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 shrinkToFit="1"/>
    </xf>
    <xf numFmtId="0" fontId="20" fillId="0" borderId="9" xfId="1" applyFont="1" applyBorder="1" applyAlignment="1">
      <alignment horizontal="center" vertical="center" wrapText="1" shrinkToFit="1"/>
    </xf>
    <xf numFmtId="0" fontId="20" fillId="0" borderId="10" xfId="1" applyFont="1" applyBorder="1" applyAlignment="1">
      <alignment horizontal="center" vertical="center" wrapText="1" shrinkToFit="1"/>
    </xf>
    <xf numFmtId="0" fontId="7" fillId="0" borderId="19" xfId="1" applyFont="1" applyBorder="1" applyAlignment="1">
      <alignment horizontal="center" vertical="center" wrapText="1" shrinkToFit="1"/>
    </xf>
    <xf numFmtId="0" fontId="7" fillId="0" borderId="26" xfId="1" applyFont="1" applyBorder="1" applyAlignment="1">
      <alignment horizontal="center" vertical="center" wrapText="1" shrinkToFit="1"/>
    </xf>
    <xf numFmtId="0" fontId="1" fillId="0" borderId="27" xfId="1" applyBorder="1" applyAlignment="1">
      <alignment horizontal="center" wrapText="1"/>
    </xf>
    <xf numFmtId="0" fontId="1" fillId="0" borderId="9" xfId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0" fontId="1" fillId="0" borderId="27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22" fillId="0" borderId="12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 shrinkToFit="1"/>
    </xf>
    <xf numFmtId="0" fontId="22" fillId="0" borderId="21" xfId="1" applyFont="1" applyBorder="1" applyAlignment="1">
      <alignment horizontal="center" vertical="center" wrapText="1" shrinkToFit="1"/>
    </xf>
    <xf numFmtId="0" fontId="22" fillId="0" borderId="13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 shrinkToFit="1"/>
    </xf>
    <xf numFmtId="0" fontId="22" fillId="0" borderId="20" xfId="1" applyFont="1" applyBorder="1" applyAlignment="1">
      <alignment horizontal="center" vertical="center" wrapText="1" shrinkToFit="1"/>
    </xf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/>
    </xf>
    <xf numFmtId="0" fontId="0" fillId="0" borderId="0" xfId="1" applyFont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 shrinkToFit="1"/>
    </xf>
    <xf numFmtId="0" fontId="22" fillId="0" borderId="14" xfId="1" applyFont="1" applyBorder="1" applyAlignment="1">
      <alignment horizontal="center" vertical="center" wrapText="1" shrinkToFit="1"/>
    </xf>
    <xf numFmtId="0" fontId="22" fillId="0" borderId="18" xfId="1" applyFont="1" applyBorder="1" applyAlignment="1">
      <alignment horizontal="center" vertical="center" wrapText="1" shrinkToFit="1"/>
    </xf>
    <xf numFmtId="49" fontId="1" fillId="0" borderId="0" xfId="1" applyNumberFormat="1" applyAlignment="1">
      <alignment horizontal="center"/>
    </xf>
    <xf numFmtId="49" fontId="1" fillId="0" borderId="0" xfId="1" applyNumberFormat="1" applyBorder="1" applyAlignment="1">
      <alignment horizontal="center"/>
    </xf>
  </cellXfs>
  <cellStyles count="5">
    <cellStyle name="Moneda 2" xfId="2"/>
    <cellStyle name="Moneda 2 5" xfId="4"/>
    <cellStyle name="Normal" xfId="0" builtinId="0"/>
    <cellStyle name="Normal 2 10" xfId="1"/>
    <cellStyle name="Normal 6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383107</xdr:colOff>
      <xdr:row>8</xdr:row>
      <xdr:rowOff>68599</xdr:rowOff>
    </xdr:from>
    <xdr:to>
      <xdr:col>9</xdr:col>
      <xdr:colOff>510760</xdr:colOff>
      <xdr:row>15</xdr:row>
      <xdr:rowOff>27606</xdr:rowOff>
    </xdr:to>
    <xdr:sp macro="" textlink="">
      <xdr:nvSpPr>
        <xdr:cNvPr id="2" name="3 Abrir llave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SpPr/>
      </xdr:nvSpPr>
      <xdr:spPr>
        <a:xfrm>
          <a:off x="9736657" y="1687849"/>
          <a:ext cx="127653" cy="1263932"/>
        </a:xfrm>
        <a:prstGeom prst="leftBrace">
          <a:avLst>
            <a:gd name="adj1" fmla="val 18605"/>
            <a:gd name="adj2" fmla="val 5004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  <xdr:oneCellAnchor>
    <xdr:from>
      <xdr:col>14</xdr:col>
      <xdr:colOff>550879</xdr:colOff>
      <xdr:row>11</xdr:row>
      <xdr:rowOff>191276</xdr:rowOff>
    </xdr:from>
    <xdr:ext cx="1214923" cy="331062"/>
    <xdr:sp macro="" textlink="">
      <xdr:nvSpPr>
        <xdr:cNvPr id="3" name="4 CuadroTexto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SpPr txBox="1"/>
      </xdr:nvSpPr>
      <xdr:spPr>
        <a:xfrm>
          <a:off x="14124004" y="2353451"/>
          <a:ext cx="1214923" cy="3310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14</xdr:col>
      <xdr:colOff>568258</xdr:colOff>
      <xdr:row>13</xdr:row>
      <xdr:rowOff>165797</xdr:rowOff>
    </xdr:from>
    <xdr:ext cx="1254806" cy="356541"/>
    <xdr:sp macro="" textlink="">
      <xdr:nvSpPr>
        <xdr:cNvPr id="4" name="5 CuadroTexto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14122333" y="2708972"/>
          <a:ext cx="1254806" cy="356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s-MX" sz="1000" b="1"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oneCellAnchor>
  <xdr:oneCellAnchor>
    <xdr:from>
      <xdr:col>16</xdr:col>
      <xdr:colOff>11045</xdr:colOff>
      <xdr:row>15</xdr:row>
      <xdr:rowOff>7489</xdr:rowOff>
    </xdr:from>
    <xdr:ext cx="1214923" cy="213834"/>
    <xdr:sp macro="" textlink="">
      <xdr:nvSpPr>
        <xdr:cNvPr id="5" name="6 CuadroTexto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SpPr txBox="1"/>
      </xdr:nvSpPr>
      <xdr:spPr>
        <a:xfrm>
          <a:off x="14908145" y="2931664"/>
          <a:ext cx="1214923" cy="2138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18</xdr:col>
      <xdr:colOff>359651</xdr:colOff>
      <xdr:row>14</xdr:row>
      <xdr:rowOff>68033</xdr:rowOff>
    </xdr:from>
    <xdr:ext cx="388774" cy="223546"/>
    <xdr:sp macro="" textlink="">
      <xdr:nvSpPr>
        <xdr:cNvPr id="6" name="7 CuadroTexto"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16809326" y="2801708"/>
          <a:ext cx="388774" cy="2235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s-MX" sz="900" b="1">
              <a:latin typeface="Arial" pitchFamily="34" charset="0"/>
              <a:cs typeface="Arial" pitchFamily="34" charset="0"/>
            </a:rPr>
            <a:t> </a:t>
          </a:r>
          <a:r>
            <a:rPr lang="es-MX" sz="1000" b="1">
              <a:latin typeface="Arial" pitchFamily="34" charset="0"/>
              <a:cs typeface="Arial" pitchFamily="34" charset="0"/>
            </a:rPr>
            <a:t>           </a:t>
          </a:r>
        </a:p>
      </xdr:txBody>
    </xdr:sp>
    <xdr:clientData/>
  </xdr:oneCellAnchor>
  <xdr:oneCellAnchor>
    <xdr:from>
      <xdr:col>19</xdr:col>
      <xdr:colOff>0</xdr:colOff>
      <xdr:row>12</xdr:row>
      <xdr:rowOff>0</xdr:rowOff>
    </xdr:from>
    <xdr:ext cx="1214923" cy="213834"/>
    <xdr:sp macro="" textlink="">
      <xdr:nvSpPr>
        <xdr:cNvPr id="7" name="8 CuadroTexto">
          <a:extLst>
            <a:ext uri="{FF2B5EF4-FFF2-40B4-BE49-F238E27FC236}">
              <a16:creationId xmlns=""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17687925" y="2352675"/>
          <a:ext cx="1214923" cy="2138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3</xdr:col>
      <xdr:colOff>0</xdr:colOff>
      <xdr:row>55</xdr:row>
      <xdr:rowOff>0</xdr:rowOff>
    </xdr:from>
    <xdr:to>
      <xdr:col>6</xdr:col>
      <xdr:colOff>188554</xdr:colOff>
      <xdr:row>60</xdr:row>
      <xdr:rowOff>200763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xmlns="" id="{10513506-71E0-42B3-8D90-6375116802DE}"/>
            </a:ext>
          </a:extLst>
        </xdr:cNvPr>
        <xdr:cNvSpPr txBox="1">
          <a:spLocks noChangeArrowheads="1"/>
        </xdr:cNvSpPr>
      </xdr:nvSpPr>
      <xdr:spPr bwMode="auto">
        <a:xfrm>
          <a:off x="2886075" y="12115800"/>
          <a:ext cx="4370029" cy="1134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s-ES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 LIC. ERIKA FLORES OLMOS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 DE DIF</a:t>
          </a:r>
          <a:endParaRPr lang="es-E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413658</xdr:colOff>
      <xdr:row>56</xdr:row>
      <xdr:rowOff>32657</xdr:rowOff>
    </xdr:from>
    <xdr:to>
      <xdr:col>15</xdr:col>
      <xdr:colOff>312711</xdr:colOff>
      <xdr:row>60</xdr:row>
      <xdr:rowOff>76521</xdr:rowOff>
    </xdr:to>
    <xdr:sp macro="" textlink="">
      <xdr:nvSpPr>
        <xdr:cNvPr id="10" name="Text Box 19">
          <a:extLst>
            <a:ext uri="{FF2B5EF4-FFF2-40B4-BE49-F238E27FC236}">
              <a16:creationId xmlns:a16="http://schemas.microsoft.com/office/drawing/2014/main" xmlns="" id="{449C507C-2B4C-4EAB-AF86-319FE6CE6C72}"/>
            </a:ext>
          </a:extLst>
        </xdr:cNvPr>
        <xdr:cNvSpPr txBox="1">
          <a:spLocks noChangeArrowheads="1"/>
        </xdr:cNvSpPr>
      </xdr:nvSpPr>
      <xdr:spPr bwMode="auto">
        <a:xfrm>
          <a:off x="8599715" y="11517086"/>
          <a:ext cx="5646710" cy="794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L.C. 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ILSE ABIGAIL GARCIA MEJIA</a:t>
          </a:r>
        </a:p>
        <a:p>
          <a:pPr algn="ctr" rtl="1">
            <a:defRPr sz="1000"/>
          </a:pP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TESORERA DE DIF</a:t>
          </a:r>
        </a:p>
        <a:p>
          <a:pPr algn="ctr" rtl="1">
            <a:defRPr sz="1000"/>
          </a:pPr>
          <a:r>
            <a:rPr lang="es-ES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10885</xdr:colOff>
      <xdr:row>56</xdr:row>
      <xdr:rowOff>0</xdr:rowOff>
    </xdr:from>
    <xdr:to>
      <xdr:col>23</xdr:col>
      <xdr:colOff>914400</xdr:colOff>
      <xdr:row>60</xdr:row>
      <xdr:rowOff>43864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xmlns="" id="{449C507C-2B4C-4EAB-AF86-319FE6CE6C72}"/>
            </a:ext>
          </a:extLst>
        </xdr:cNvPr>
        <xdr:cNvSpPr txBox="1">
          <a:spLocks noChangeArrowheads="1"/>
        </xdr:cNvSpPr>
      </xdr:nvSpPr>
      <xdr:spPr bwMode="auto">
        <a:xfrm>
          <a:off x="15536635" y="12306300"/>
          <a:ext cx="6227990" cy="786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DIEGO DOMINGUEZ ROMERO</a:t>
          </a:r>
        </a:p>
        <a:p>
          <a:pPr algn="ctr" rtl="1">
            <a:defRPr sz="1000"/>
          </a:pP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CONTRALOR INTERNO</a:t>
          </a:r>
          <a:r>
            <a:rPr lang="es-ES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141514</xdr:colOff>
      <xdr:row>3</xdr:row>
      <xdr:rowOff>32656</xdr:rowOff>
    </xdr:from>
    <xdr:to>
      <xdr:col>3</xdr:col>
      <xdr:colOff>500743</xdr:colOff>
      <xdr:row>13</xdr:row>
      <xdr:rowOff>8557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6685" y="761999"/>
          <a:ext cx="2166258" cy="1935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view="pageBreakPreview" topLeftCell="A34" zoomScale="70" zoomScaleNormal="100" zoomScaleSheetLayoutView="70" workbookViewId="0">
      <selection activeCell="R48" sqref="R48"/>
    </sheetView>
  </sheetViews>
  <sheetFormatPr baseColWidth="10" defaultColWidth="9.109375" defaultRowHeight="14.4" x14ac:dyDescent="0.3"/>
  <cols>
    <col min="1" max="1" width="8.109375" customWidth="1"/>
    <col min="2" max="2" width="10.44140625" customWidth="1"/>
    <col min="3" max="3" width="15.88671875" customWidth="1"/>
    <col min="4" max="4" width="28.5546875" customWidth="1"/>
    <col min="5" max="5" width="16" customWidth="1"/>
    <col min="6" max="6" width="18.109375" customWidth="1"/>
    <col min="7" max="7" width="11.5546875" customWidth="1"/>
    <col min="8" max="8" width="10.6640625" customWidth="1"/>
    <col min="9" max="10" width="12" customWidth="1"/>
    <col min="11" max="11" width="11.88671875" customWidth="1"/>
    <col min="12" max="12" width="10.44140625" customWidth="1"/>
    <col min="13" max="13" width="16.88671875" customWidth="1"/>
    <col min="14" max="14" width="12.5546875" customWidth="1"/>
    <col min="15" max="15" width="7.88671875" customWidth="1"/>
    <col min="16" max="16" width="11.5546875" customWidth="1"/>
    <col min="17" max="17" width="9.44140625" customWidth="1"/>
    <col min="18" max="18" width="13.88671875" customWidth="1"/>
    <col min="19" max="19" width="18.5546875" customWidth="1"/>
    <col min="20" max="20" width="16" customWidth="1"/>
    <col min="21" max="21" width="5.5546875" customWidth="1"/>
    <col min="22" max="22" width="10.109375" customWidth="1"/>
    <col min="23" max="23" width="15.6640625" customWidth="1"/>
    <col min="24" max="24" width="18.88671875" customWidth="1"/>
  </cols>
  <sheetData>
    <row r="1" spans="1:24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" x14ac:dyDescent="0.3">
      <c r="A2" s="118" t="s">
        <v>51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4" ht="21" x14ac:dyDescent="0.3">
      <c r="A3" s="118" t="s">
        <v>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</row>
    <row r="4" spans="1:24" ht="20.399999999999999" x14ac:dyDescent="0.35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spans="1:24" x14ac:dyDescent="0.3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3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3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3">
      <c r="A8" s="1"/>
      <c r="B8" s="1"/>
      <c r="C8" s="2"/>
      <c r="D8" s="2"/>
      <c r="E8" s="1"/>
      <c r="F8" s="1"/>
      <c r="G8" s="1"/>
      <c r="H8" s="1"/>
      <c r="I8" s="5"/>
      <c r="J8" s="1"/>
      <c r="K8" s="1"/>
      <c r="L8" s="1"/>
      <c r="M8" s="1"/>
      <c r="N8" s="1"/>
      <c r="O8" s="1"/>
      <c r="P8" s="1"/>
      <c r="Q8" s="5"/>
      <c r="R8" s="1"/>
      <c r="S8" s="6"/>
      <c r="T8" s="7"/>
      <c r="U8" s="1"/>
      <c r="V8" s="1"/>
      <c r="W8" s="1"/>
      <c r="X8" s="1"/>
    </row>
    <row r="9" spans="1:24" x14ac:dyDescent="0.3">
      <c r="A9" s="1"/>
      <c r="B9" s="1"/>
      <c r="C9" s="2"/>
      <c r="D9" s="2"/>
      <c r="E9" s="1"/>
      <c r="F9" s="1"/>
      <c r="G9" s="1"/>
      <c r="H9" s="1"/>
      <c r="I9" s="1"/>
      <c r="J9" s="1"/>
      <c r="K9" s="5"/>
      <c r="L9" s="1"/>
      <c r="M9" s="1"/>
      <c r="N9" s="1"/>
      <c r="O9" s="1"/>
      <c r="P9" s="1"/>
      <c r="Q9" s="5"/>
      <c r="R9" s="1"/>
      <c r="S9" s="6"/>
      <c r="T9" s="7"/>
      <c r="U9" s="1"/>
      <c r="V9" s="1"/>
      <c r="W9" s="1"/>
      <c r="X9" s="1"/>
    </row>
    <row r="10" spans="1:24" x14ac:dyDescent="0.3">
      <c r="A10" s="1"/>
      <c r="B10" s="1"/>
      <c r="C10" s="2"/>
      <c r="D10" s="2"/>
      <c r="E10" s="1"/>
      <c r="F10" s="1"/>
      <c r="G10" s="1"/>
      <c r="H10" s="1"/>
      <c r="I10" s="1"/>
      <c r="J10" s="1"/>
      <c r="K10" s="8" t="s">
        <v>2</v>
      </c>
      <c r="L10" s="1"/>
      <c r="M10" s="9"/>
      <c r="N10" s="1"/>
      <c r="O10" s="1"/>
      <c r="P10" s="1"/>
      <c r="Q10" s="5"/>
      <c r="R10" s="1"/>
      <c r="S10" s="6"/>
      <c r="T10" s="7"/>
      <c r="U10" s="1"/>
      <c r="V10" s="1"/>
      <c r="W10" s="1"/>
      <c r="X10" s="1"/>
    </row>
    <row r="11" spans="1:24" ht="17.399999999999999" x14ac:dyDescent="0.3">
      <c r="A11" s="1"/>
      <c r="B11" s="1"/>
      <c r="C11" s="2"/>
      <c r="D11" s="2"/>
      <c r="E11" s="1"/>
      <c r="F11" s="1"/>
      <c r="G11" s="1"/>
      <c r="H11" s="1"/>
      <c r="I11" s="1"/>
      <c r="J11" s="1"/>
      <c r="K11" s="8" t="s">
        <v>3</v>
      </c>
      <c r="L11" s="1"/>
      <c r="M11" s="88" t="s">
        <v>54</v>
      </c>
      <c r="N11" s="1"/>
      <c r="O11" s="1"/>
      <c r="P11" s="1"/>
      <c r="Q11" s="5"/>
      <c r="R11" s="1"/>
      <c r="S11" s="10" t="s">
        <v>4</v>
      </c>
      <c r="T11" s="120" t="s">
        <v>52</v>
      </c>
      <c r="U11" s="120"/>
      <c r="V11" s="1"/>
      <c r="W11" s="1"/>
      <c r="X11" s="1"/>
    </row>
    <row r="12" spans="1:24" x14ac:dyDescent="0.3">
      <c r="A12" s="1"/>
      <c r="B12" s="11"/>
      <c r="C12" s="11"/>
      <c r="D12" s="10" t="s">
        <v>5</v>
      </c>
      <c r="E12" s="12" t="s">
        <v>55</v>
      </c>
      <c r="F12" s="11"/>
      <c r="G12" s="11"/>
      <c r="H12" s="1"/>
      <c r="I12" s="1"/>
      <c r="J12" s="13" t="s">
        <v>6</v>
      </c>
      <c r="K12" s="8" t="s">
        <v>7</v>
      </c>
      <c r="L12" s="1"/>
      <c r="M12" s="14"/>
      <c r="N12" s="1"/>
      <c r="O12" s="15"/>
      <c r="P12" s="16"/>
      <c r="Q12" s="117"/>
      <c r="R12" s="117"/>
      <c r="S12" s="6"/>
      <c r="T12" s="7"/>
      <c r="U12" s="6"/>
      <c r="V12" s="6"/>
      <c r="W12" s="6"/>
      <c r="X12" s="13"/>
    </row>
    <row r="13" spans="1:24" x14ac:dyDescent="0.3">
      <c r="A13" s="1"/>
      <c r="B13" s="17"/>
      <c r="C13" s="17"/>
      <c r="D13" s="18" t="s">
        <v>8</v>
      </c>
      <c r="E13" s="19" t="s">
        <v>53</v>
      </c>
      <c r="F13" s="6"/>
      <c r="G13" s="6"/>
      <c r="H13" s="1"/>
      <c r="I13" s="1"/>
      <c r="J13" s="20"/>
      <c r="K13" s="8" t="s">
        <v>9</v>
      </c>
      <c r="L13" s="1"/>
      <c r="M13" s="21"/>
      <c r="N13" s="1"/>
      <c r="O13" s="6"/>
      <c r="P13" s="16"/>
      <c r="Q13" s="117"/>
      <c r="R13" s="117"/>
      <c r="S13" s="6"/>
      <c r="T13" s="7"/>
      <c r="U13" s="22"/>
      <c r="V13" s="22"/>
      <c r="W13" s="22"/>
      <c r="X13" s="13"/>
    </row>
    <row r="14" spans="1:24" x14ac:dyDescent="0.3">
      <c r="A14" s="1"/>
      <c r="B14" s="1"/>
      <c r="C14" s="17"/>
      <c r="D14" s="17"/>
      <c r="E14" s="17"/>
      <c r="F14" s="23"/>
      <c r="G14" s="23"/>
      <c r="H14" s="1"/>
      <c r="I14" s="1"/>
      <c r="J14" s="24"/>
      <c r="K14" s="8" t="s">
        <v>10</v>
      </c>
      <c r="L14" s="1"/>
      <c r="M14" s="21"/>
      <c r="N14" s="1"/>
      <c r="O14" s="25"/>
      <c r="P14" s="16"/>
      <c r="Q14" s="117"/>
      <c r="R14" s="117"/>
      <c r="S14" s="6"/>
      <c r="T14" s="26"/>
      <c r="U14" s="22"/>
      <c r="V14" s="22"/>
      <c r="W14" s="22"/>
      <c r="X14" s="13"/>
    </row>
    <row r="15" spans="1:24" x14ac:dyDescent="0.3">
      <c r="A15" s="27"/>
      <c r="B15" s="1"/>
      <c r="C15" s="28"/>
      <c r="D15" s="28"/>
      <c r="E15" s="28"/>
      <c r="F15" s="28"/>
      <c r="G15" s="28"/>
      <c r="H15" s="1"/>
      <c r="I15" s="1"/>
      <c r="J15" s="28"/>
      <c r="K15" s="28"/>
      <c r="L15" s="1"/>
      <c r="M15" s="1"/>
      <c r="N15" s="28"/>
      <c r="O15" s="29"/>
      <c r="P15" s="30"/>
      <c r="Q15" s="121"/>
      <c r="R15" s="121"/>
      <c r="S15" s="6"/>
      <c r="T15" s="31"/>
      <c r="U15" s="6"/>
      <c r="V15" s="6"/>
      <c r="W15" s="6"/>
      <c r="X15" s="13"/>
    </row>
    <row r="16" spans="1:24" ht="15" thickBot="1" x14ac:dyDescent="0.35">
      <c r="A16" s="27"/>
      <c r="B16" s="27"/>
      <c r="C16" s="32"/>
      <c r="D16" s="32"/>
      <c r="E16" s="27"/>
      <c r="F16" s="27"/>
      <c r="G16" s="27"/>
      <c r="H16" s="27"/>
      <c r="I16" s="27"/>
      <c r="J16" s="28"/>
      <c r="K16" s="2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5.8" thickTop="1" thickBot="1" x14ac:dyDescent="0.35">
      <c r="A17" s="122" t="s">
        <v>11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4"/>
    </row>
    <row r="18" spans="1:24" ht="15.6" thickTop="1" thickBot="1" x14ac:dyDescent="0.35">
      <c r="A18" s="33"/>
      <c r="B18" s="33"/>
      <c r="C18" s="34"/>
      <c r="D18" s="33"/>
      <c r="E18" s="33"/>
      <c r="F18" s="33"/>
      <c r="G18" s="33"/>
      <c r="H18" s="35"/>
      <c r="I18" s="36"/>
      <c r="J18" s="37"/>
      <c r="K18" s="35"/>
      <c r="L18" s="36"/>
      <c r="M18" s="36"/>
      <c r="N18" s="36"/>
      <c r="O18" s="36"/>
      <c r="P18" s="36"/>
      <c r="Q18" s="36"/>
      <c r="R18" s="36"/>
      <c r="S18" s="36"/>
      <c r="T18" s="36"/>
      <c r="U18" s="38"/>
      <c r="V18" s="38"/>
      <c r="W18" s="38"/>
      <c r="X18" s="35"/>
    </row>
    <row r="19" spans="1:24" ht="15.6" thickTop="1" thickBot="1" x14ac:dyDescent="0.35">
      <c r="A19" s="39">
        <v>5</v>
      </c>
      <c r="B19" s="125">
        <v>6</v>
      </c>
      <c r="C19" s="126"/>
      <c r="D19" s="40">
        <v>7</v>
      </c>
      <c r="E19" s="41">
        <v>8</v>
      </c>
      <c r="F19" s="41">
        <v>9</v>
      </c>
      <c r="G19" s="41">
        <v>10</v>
      </c>
      <c r="H19" s="41">
        <v>11</v>
      </c>
      <c r="I19" s="41">
        <v>12</v>
      </c>
      <c r="J19" s="41">
        <v>13</v>
      </c>
      <c r="K19" s="127">
        <v>14</v>
      </c>
      <c r="L19" s="128"/>
      <c r="M19" s="128"/>
      <c r="N19" s="129"/>
      <c r="O19" s="127">
        <v>15</v>
      </c>
      <c r="P19" s="128"/>
      <c r="Q19" s="129"/>
      <c r="R19" s="41">
        <v>16</v>
      </c>
      <c r="S19" s="42">
        <v>17</v>
      </c>
      <c r="T19" s="130">
        <v>18</v>
      </c>
      <c r="U19" s="131"/>
      <c r="V19" s="131"/>
      <c r="W19" s="132"/>
      <c r="X19" s="43">
        <v>19</v>
      </c>
    </row>
    <row r="20" spans="1:24" ht="15" thickTop="1" x14ac:dyDescent="0.3">
      <c r="A20" s="148" t="s">
        <v>12</v>
      </c>
      <c r="B20" s="143" t="s">
        <v>13</v>
      </c>
      <c r="C20" s="143" t="s">
        <v>14</v>
      </c>
      <c r="D20" s="143" t="s">
        <v>15</v>
      </c>
      <c r="E20" s="143" t="s">
        <v>16</v>
      </c>
      <c r="F20" s="143" t="s">
        <v>17</v>
      </c>
      <c r="G20" s="141" t="s">
        <v>18</v>
      </c>
      <c r="H20" s="143" t="s">
        <v>19</v>
      </c>
      <c r="I20" s="141" t="s">
        <v>20</v>
      </c>
      <c r="J20" s="143" t="s">
        <v>21</v>
      </c>
      <c r="K20" s="145" t="s">
        <v>22</v>
      </c>
      <c r="L20" s="146"/>
      <c r="M20" s="146"/>
      <c r="N20" s="147"/>
      <c r="O20" s="145" t="s">
        <v>23</v>
      </c>
      <c r="P20" s="146"/>
      <c r="Q20" s="147"/>
      <c r="R20" s="143" t="s">
        <v>24</v>
      </c>
      <c r="S20" s="153" t="s">
        <v>25</v>
      </c>
      <c r="T20" s="155" t="s">
        <v>26</v>
      </c>
      <c r="U20" s="156"/>
      <c r="V20" s="156"/>
      <c r="W20" s="157"/>
      <c r="X20" s="133" t="s">
        <v>27</v>
      </c>
    </row>
    <row r="21" spans="1:24" ht="27" thickBot="1" x14ac:dyDescent="0.35">
      <c r="A21" s="149"/>
      <c r="B21" s="144"/>
      <c r="C21" s="144"/>
      <c r="D21" s="144"/>
      <c r="E21" s="144"/>
      <c r="F21" s="144"/>
      <c r="G21" s="142"/>
      <c r="H21" s="144"/>
      <c r="I21" s="142"/>
      <c r="J21" s="144"/>
      <c r="K21" s="44" t="s">
        <v>28</v>
      </c>
      <c r="L21" s="44" t="s">
        <v>29</v>
      </c>
      <c r="M21" s="44" t="s">
        <v>30</v>
      </c>
      <c r="N21" s="44" t="s">
        <v>31</v>
      </c>
      <c r="O21" s="45" t="s">
        <v>32</v>
      </c>
      <c r="P21" s="45" t="s">
        <v>28</v>
      </c>
      <c r="Q21" s="45" t="s">
        <v>33</v>
      </c>
      <c r="R21" s="144"/>
      <c r="S21" s="154"/>
      <c r="T21" s="46" t="s">
        <v>34</v>
      </c>
      <c r="U21" s="47" t="s">
        <v>35</v>
      </c>
      <c r="V21" s="47" t="s">
        <v>36</v>
      </c>
      <c r="W21" s="48" t="s">
        <v>37</v>
      </c>
      <c r="X21" s="134"/>
    </row>
    <row r="22" spans="1:24" ht="15.6" thickTop="1" thickBot="1" x14ac:dyDescent="0.35">
      <c r="A22" s="49"/>
      <c r="B22" s="50"/>
      <c r="C22" s="50"/>
      <c r="D22" s="50"/>
      <c r="E22" s="50"/>
      <c r="F22" s="50"/>
      <c r="G22" s="51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2"/>
      <c r="U22" s="53"/>
      <c r="V22" s="53"/>
      <c r="W22" s="54"/>
      <c r="X22" s="55"/>
    </row>
    <row r="23" spans="1:24" ht="58.2" thickTop="1" x14ac:dyDescent="0.3">
      <c r="A23" s="96">
        <v>1</v>
      </c>
      <c r="B23" s="97" t="s">
        <v>56</v>
      </c>
      <c r="C23" s="97" t="s">
        <v>59</v>
      </c>
      <c r="D23" s="97" t="s">
        <v>63</v>
      </c>
      <c r="E23" s="98" t="s">
        <v>64</v>
      </c>
      <c r="F23" s="97" t="s">
        <v>40</v>
      </c>
      <c r="G23" s="97" t="s">
        <v>80</v>
      </c>
      <c r="H23" s="97" t="s">
        <v>90</v>
      </c>
      <c r="I23" s="97" t="s">
        <v>90</v>
      </c>
      <c r="J23" s="97" t="s">
        <v>90</v>
      </c>
      <c r="K23" s="99" t="s">
        <v>90</v>
      </c>
      <c r="L23" s="99" t="s">
        <v>90</v>
      </c>
      <c r="M23" s="99" t="s">
        <v>90</v>
      </c>
      <c r="N23" s="100">
        <v>6500</v>
      </c>
      <c r="O23" s="101" t="s">
        <v>90</v>
      </c>
      <c r="P23" s="101" t="s">
        <v>90</v>
      </c>
      <c r="Q23" s="102" t="s">
        <v>90</v>
      </c>
      <c r="R23" s="99" t="s">
        <v>90</v>
      </c>
      <c r="S23" s="99" t="s">
        <v>90</v>
      </c>
      <c r="T23" s="103">
        <v>5</v>
      </c>
      <c r="U23" s="103">
        <f>V23/12</f>
        <v>1.6666666666666667</v>
      </c>
      <c r="V23" s="103">
        <v>20</v>
      </c>
      <c r="W23" s="99">
        <v>1849.14</v>
      </c>
      <c r="X23" s="59" t="s">
        <v>50</v>
      </c>
    </row>
    <row r="24" spans="1:24" ht="57.6" x14ac:dyDescent="0.3">
      <c r="A24" s="104">
        <v>2</v>
      </c>
      <c r="B24" s="105" t="s">
        <v>56</v>
      </c>
      <c r="C24" s="105" t="s">
        <v>59</v>
      </c>
      <c r="D24" s="105" t="s">
        <v>63</v>
      </c>
      <c r="E24" s="105" t="s">
        <v>65</v>
      </c>
      <c r="F24" s="105" t="s">
        <v>40</v>
      </c>
      <c r="G24" s="105" t="s">
        <v>81</v>
      </c>
      <c r="H24" s="105" t="s">
        <v>90</v>
      </c>
      <c r="I24" s="105" t="s">
        <v>90</v>
      </c>
      <c r="J24" s="105" t="s">
        <v>90</v>
      </c>
      <c r="K24" s="89" t="s">
        <v>90</v>
      </c>
      <c r="L24" s="89" t="s">
        <v>90</v>
      </c>
      <c r="M24" s="89" t="s">
        <v>90</v>
      </c>
      <c r="N24" s="90">
        <v>8500</v>
      </c>
      <c r="O24" s="106" t="s">
        <v>90</v>
      </c>
      <c r="P24" s="106" t="s">
        <v>90</v>
      </c>
      <c r="Q24" s="107" t="s">
        <v>90</v>
      </c>
      <c r="R24" s="108" t="s">
        <v>90</v>
      </c>
      <c r="S24" s="89" t="s">
        <v>90</v>
      </c>
      <c r="T24" s="92">
        <v>5</v>
      </c>
      <c r="U24" s="92">
        <f t="shared" ref="U24:U34" si="0">V24/12</f>
        <v>1.6666666666666667</v>
      </c>
      <c r="V24" s="92">
        <v>20</v>
      </c>
      <c r="W24" s="89">
        <f>N24*V24/100*2</f>
        <v>3400</v>
      </c>
      <c r="X24" s="61" t="s">
        <v>50</v>
      </c>
    </row>
    <row r="25" spans="1:24" ht="86.4" x14ac:dyDescent="0.3">
      <c r="A25" s="104">
        <v>3</v>
      </c>
      <c r="B25" s="105" t="s">
        <v>56</v>
      </c>
      <c r="C25" s="105" t="s">
        <v>59</v>
      </c>
      <c r="D25" s="105" t="s">
        <v>63</v>
      </c>
      <c r="E25" s="105" t="s">
        <v>66</v>
      </c>
      <c r="F25" s="105" t="s">
        <v>40</v>
      </c>
      <c r="G25" s="105" t="s">
        <v>82</v>
      </c>
      <c r="H25" s="105" t="s">
        <v>90</v>
      </c>
      <c r="I25" s="105" t="s">
        <v>90</v>
      </c>
      <c r="J25" s="105" t="s">
        <v>90</v>
      </c>
      <c r="K25" s="89" t="s">
        <v>90</v>
      </c>
      <c r="L25" s="89" t="s">
        <v>90</v>
      </c>
      <c r="M25" s="89" t="s">
        <v>90</v>
      </c>
      <c r="N25" s="90">
        <v>5200</v>
      </c>
      <c r="O25" s="106" t="s">
        <v>90</v>
      </c>
      <c r="P25" s="106" t="s">
        <v>90</v>
      </c>
      <c r="Q25" s="107" t="s">
        <v>90</v>
      </c>
      <c r="R25" s="108" t="s">
        <v>90</v>
      </c>
      <c r="S25" s="89" t="s">
        <v>90</v>
      </c>
      <c r="T25" s="92">
        <v>5</v>
      </c>
      <c r="U25" s="92">
        <f t="shared" si="0"/>
        <v>1.6666666666666667</v>
      </c>
      <c r="V25" s="92">
        <v>20</v>
      </c>
      <c r="W25" s="89">
        <f>N25*V25/100*2</f>
        <v>2080</v>
      </c>
      <c r="X25" s="61" t="s">
        <v>50</v>
      </c>
    </row>
    <row r="26" spans="1:24" ht="28.8" x14ac:dyDescent="0.3">
      <c r="A26" s="104">
        <v>4</v>
      </c>
      <c r="B26" s="105" t="s">
        <v>56</v>
      </c>
      <c r="C26" s="105" t="s">
        <v>59</v>
      </c>
      <c r="D26" s="105" t="s">
        <v>63</v>
      </c>
      <c r="E26" s="105" t="s">
        <v>67</v>
      </c>
      <c r="F26" s="105" t="s">
        <v>79</v>
      </c>
      <c r="G26" s="105" t="s">
        <v>38</v>
      </c>
      <c r="H26" s="105" t="s">
        <v>39</v>
      </c>
      <c r="I26" s="105" t="s">
        <v>91</v>
      </c>
      <c r="J26" s="105" t="s">
        <v>92</v>
      </c>
      <c r="K26" s="89">
        <v>24</v>
      </c>
      <c r="L26" s="109">
        <v>44805</v>
      </c>
      <c r="M26" s="89" t="s">
        <v>41</v>
      </c>
      <c r="N26" s="90">
        <v>18560</v>
      </c>
      <c r="O26" s="106" t="s">
        <v>42</v>
      </c>
      <c r="P26" s="106">
        <v>1</v>
      </c>
      <c r="Q26" s="107">
        <v>44805</v>
      </c>
      <c r="R26" s="108">
        <v>44805</v>
      </c>
      <c r="S26" s="89" t="s">
        <v>43</v>
      </c>
      <c r="T26" s="92">
        <v>5</v>
      </c>
      <c r="U26" s="92">
        <f t="shared" si="0"/>
        <v>1.6666666666666667</v>
      </c>
      <c r="V26" s="92">
        <v>20</v>
      </c>
      <c r="W26" s="89">
        <f>N26*V26/100*2</f>
        <v>7424</v>
      </c>
      <c r="X26" s="61" t="s">
        <v>50</v>
      </c>
    </row>
    <row r="27" spans="1:24" ht="43.2" x14ac:dyDescent="0.3">
      <c r="A27" s="104">
        <v>5</v>
      </c>
      <c r="B27" s="105" t="s">
        <v>56</v>
      </c>
      <c r="C27" s="105" t="s">
        <v>60</v>
      </c>
      <c r="D27" s="105" t="s">
        <v>68</v>
      </c>
      <c r="E27" s="105" t="s">
        <v>69</v>
      </c>
      <c r="F27" s="105" t="s">
        <v>40</v>
      </c>
      <c r="G27" s="105" t="s">
        <v>68</v>
      </c>
      <c r="H27" s="105" t="s">
        <v>90</v>
      </c>
      <c r="I27" s="105" t="s">
        <v>90</v>
      </c>
      <c r="J27" s="105" t="s">
        <v>90</v>
      </c>
      <c r="K27" s="89" t="s">
        <v>90</v>
      </c>
      <c r="L27" s="89" t="s">
        <v>90</v>
      </c>
      <c r="M27" s="89" t="s">
        <v>90</v>
      </c>
      <c r="N27" s="90">
        <v>150176.43</v>
      </c>
      <c r="O27" s="106" t="s">
        <v>90</v>
      </c>
      <c r="P27" s="106" t="s">
        <v>90</v>
      </c>
      <c r="Q27" s="107" t="s">
        <v>90</v>
      </c>
      <c r="R27" s="108" t="s">
        <v>90</v>
      </c>
      <c r="S27" s="89" t="s">
        <v>90</v>
      </c>
      <c r="T27" s="92">
        <v>33</v>
      </c>
      <c r="U27" s="92">
        <f t="shared" si="0"/>
        <v>0.25</v>
      </c>
      <c r="V27" s="92">
        <v>3</v>
      </c>
      <c r="W27" s="89">
        <f>N27*V27/100*1</f>
        <v>4505.2928999999995</v>
      </c>
      <c r="X27" s="61" t="s">
        <v>50</v>
      </c>
    </row>
    <row r="28" spans="1:24" ht="57.6" x14ac:dyDescent="0.3">
      <c r="A28" s="104">
        <v>6</v>
      </c>
      <c r="B28" s="105" t="s">
        <v>56</v>
      </c>
      <c r="C28" s="105" t="s">
        <v>60</v>
      </c>
      <c r="D28" s="105" t="s">
        <v>68</v>
      </c>
      <c r="E28" s="105" t="s">
        <v>70</v>
      </c>
      <c r="F28" s="105" t="s">
        <v>40</v>
      </c>
      <c r="G28" s="105" t="s">
        <v>83</v>
      </c>
      <c r="H28" s="105" t="s">
        <v>90</v>
      </c>
      <c r="I28" s="105" t="s">
        <v>90</v>
      </c>
      <c r="J28" s="105" t="s">
        <v>90</v>
      </c>
      <c r="K28" s="89" t="s">
        <v>90</v>
      </c>
      <c r="L28" s="89" t="s">
        <v>90</v>
      </c>
      <c r="M28" s="89" t="s">
        <v>90</v>
      </c>
      <c r="N28" s="90">
        <v>5599.05</v>
      </c>
      <c r="O28" s="106" t="s">
        <v>90</v>
      </c>
      <c r="P28" s="106" t="s">
        <v>90</v>
      </c>
      <c r="Q28" s="107" t="s">
        <v>90</v>
      </c>
      <c r="R28" s="108" t="s">
        <v>90</v>
      </c>
      <c r="S28" s="89" t="s">
        <v>90</v>
      </c>
      <c r="T28" s="92">
        <v>5</v>
      </c>
      <c r="U28" s="92">
        <f t="shared" si="0"/>
        <v>1.6666666666666667</v>
      </c>
      <c r="V28" s="92">
        <v>20</v>
      </c>
      <c r="W28" s="89">
        <v>2725.9871000000012</v>
      </c>
      <c r="X28" s="61" t="s">
        <v>50</v>
      </c>
    </row>
    <row r="29" spans="1:24" ht="86.4" x14ac:dyDescent="0.3">
      <c r="A29" s="110">
        <v>7</v>
      </c>
      <c r="B29" s="111" t="s">
        <v>56</v>
      </c>
      <c r="C29" s="111" t="s">
        <v>60</v>
      </c>
      <c r="D29" s="111" t="s">
        <v>68</v>
      </c>
      <c r="E29" s="111" t="s">
        <v>71</v>
      </c>
      <c r="F29" s="111" t="s">
        <v>40</v>
      </c>
      <c r="G29" s="112" t="s">
        <v>84</v>
      </c>
      <c r="H29" s="111" t="s">
        <v>90</v>
      </c>
      <c r="I29" s="111" t="s">
        <v>90</v>
      </c>
      <c r="J29" s="111" t="s">
        <v>90</v>
      </c>
      <c r="K29" s="89" t="s">
        <v>90</v>
      </c>
      <c r="L29" s="89" t="s">
        <v>90</v>
      </c>
      <c r="M29" s="89" t="s">
        <v>90</v>
      </c>
      <c r="N29" s="91">
        <v>2699</v>
      </c>
      <c r="O29" s="106" t="s">
        <v>90</v>
      </c>
      <c r="P29" s="106" t="s">
        <v>90</v>
      </c>
      <c r="Q29" s="107" t="s">
        <v>90</v>
      </c>
      <c r="R29" s="108" t="s">
        <v>90</v>
      </c>
      <c r="S29" s="89" t="s">
        <v>90</v>
      </c>
      <c r="T29" s="92">
        <v>5</v>
      </c>
      <c r="U29" s="92">
        <f t="shared" si="0"/>
        <v>1.6666666666666667</v>
      </c>
      <c r="V29" s="92">
        <v>20</v>
      </c>
      <c r="W29" s="89">
        <f>N29*V29/100*3</f>
        <v>1619.3999999999999</v>
      </c>
      <c r="X29" s="61" t="s">
        <v>50</v>
      </c>
    </row>
    <row r="30" spans="1:24" ht="100.8" x14ac:dyDescent="0.3">
      <c r="A30" s="110">
        <v>8</v>
      </c>
      <c r="B30" s="111" t="s">
        <v>56</v>
      </c>
      <c r="C30" s="111" t="s">
        <v>60</v>
      </c>
      <c r="D30" s="111" t="s">
        <v>68</v>
      </c>
      <c r="E30" s="111" t="s">
        <v>72</v>
      </c>
      <c r="F30" s="111" t="s">
        <v>40</v>
      </c>
      <c r="G30" s="112" t="s">
        <v>85</v>
      </c>
      <c r="H30" s="111" t="s">
        <v>90</v>
      </c>
      <c r="I30" s="111" t="s">
        <v>90</v>
      </c>
      <c r="J30" s="111" t="s">
        <v>90</v>
      </c>
      <c r="K30" s="89" t="s">
        <v>90</v>
      </c>
      <c r="L30" s="89" t="s">
        <v>90</v>
      </c>
      <c r="M30" s="89" t="s">
        <v>90</v>
      </c>
      <c r="N30" s="90">
        <v>2799</v>
      </c>
      <c r="O30" s="106" t="s">
        <v>90</v>
      </c>
      <c r="P30" s="106" t="s">
        <v>90</v>
      </c>
      <c r="Q30" s="113" t="s">
        <v>90</v>
      </c>
      <c r="R30" s="108" t="s">
        <v>90</v>
      </c>
      <c r="S30" s="89" t="s">
        <v>90</v>
      </c>
      <c r="T30" s="92">
        <v>5</v>
      </c>
      <c r="U30" s="92">
        <f t="shared" si="0"/>
        <v>1.6666666666666667</v>
      </c>
      <c r="V30" s="92">
        <v>20</v>
      </c>
      <c r="W30" s="89">
        <f>N30*V30/100*3</f>
        <v>1679.3999999999999</v>
      </c>
      <c r="X30" s="61" t="s">
        <v>50</v>
      </c>
    </row>
    <row r="31" spans="1:24" ht="86.4" x14ac:dyDescent="0.3">
      <c r="A31" s="110">
        <v>9</v>
      </c>
      <c r="B31" s="111" t="s">
        <v>56</v>
      </c>
      <c r="C31" s="111" t="s">
        <v>60</v>
      </c>
      <c r="D31" s="111" t="s">
        <v>68</v>
      </c>
      <c r="E31" s="111" t="s">
        <v>73</v>
      </c>
      <c r="F31" s="111" t="s">
        <v>40</v>
      </c>
      <c r="G31" s="112" t="s">
        <v>86</v>
      </c>
      <c r="H31" s="111" t="s">
        <v>90</v>
      </c>
      <c r="I31" s="111" t="s">
        <v>90</v>
      </c>
      <c r="J31" s="111" t="s">
        <v>90</v>
      </c>
      <c r="K31" s="89" t="s">
        <v>90</v>
      </c>
      <c r="L31" s="89" t="s">
        <v>90</v>
      </c>
      <c r="M31" s="89" t="s">
        <v>90</v>
      </c>
      <c r="N31" s="90">
        <v>2650</v>
      </c>
      <c r="O31" s="106" t="s">
        <v>90</v>
      </c>
      <c r="P31" s="106" t="s">
        <v>90</v>
      </c>
      <c r="Q31" s="107" t="s">
        <v>90</v>
      </c>
      <c r="R31" s="108" t="s">
        <v>90</v>
      </c>
      <c r="S31" s="89" t="s">
        <v>90</v>
      </c>
      <c r="T31" s="92">
        <v>5</v>
      </c>
      <c r="U31" s="92">
        <f t="shared" si="0"/>
        <v>1.6666666666666667</v>
      </c>
      <c r="V31" s="92">
        <v>20</v>
      </c>
      <c r="W31" s="89">
        <f t="shared" ref="W31" si="1">N31*V31/100*3</f>
        <v>1590</v>
      </c>
      <c r="X31" s="61" t="s">
        <v>50</v>
      </c>
    </row>
    <row r="32" spans="1:24" ht="43.2" x14ac:dyDescent="0.3">
      <c r="A32" s="110">
        <v>10</v>
      </c>
      <c r="B32" s="111" t="s">
        <v>57</v>
      </c>
      <c r="C32" s="111" t="s">
        <v>61</v>
      </c>
      <c r="D32" s="111" t="s">
        <v>74</v>
      </c>
      <c r="E32" s="111" t="s">
        <v>75</v>
      </c>
      <c r="F32" s="111" t="s">
        <v>40</v>
      </c>
      <c r="G32" s="112" t="s">
        <v>87</v>
      </c>
      <c r="H32" s="111" t="s">
        <v>90</v>
      </c>
      <c r="I32" s="111" t="s">
        <v>90</v>
      </c>
      <c r="J32" s="111" t="s">
        <v>90</v>
      </c>
      <c r="K32" s="89" t="s">
        <v>93</v>
      </c>
      <c r="L32" s="109">
        <v>43465</v>
      </c>
      <c r="M32" s="89" t="s">
        <v>94</v>
      </c>
      <c r="N32" s="90">
        <v>5742</v>
      </c>
      <c r="O32" s="106" t="s">
        <v>95</v>
      </c>
      <c r="P32" s="106">
        <v>3</v>
      </c>
      <c r="Q32" s="107">
        <v>43465</v>
      </c>
      <c r="R32" s="108">
        <v>43465</v>
      </c>
      <c r="S32" s="89" t="s">
        <v>96</v>
      </c>
      <c r="T32" s="92">
        <v>5</v>
      </c>
      <c r="U32" s="92">
        <f t="shared" si="0"/>
        <v>1.6666666666666667</v>
      </c>
      <c r="V32" s="92">
        <v>20</v>
      </c>
      <c r="W32" s="89">
        <v>3745.2</v>
      </c>
      <c r="X32" s="61" t="s">
        <v>50</v>
      </c>
    </row>
    <row r="33" spans="1:24" ht="259.2" x14ac:dyDescent="0.3">
      <c r="A33" s="110">
        <v>11</v>
      </c>
      <c r="B33" s="111" t="s">
        <v>57</v>
      </c>
      <c r="C33" s="111" t="s">
        <v>61</v>
      </c>
      <c r="D33" s="111" t="s">
        <v>74</v>
      </c>
      <c r="E33" s="111" t="s">
        <v>76</v>
      </c>
      <c r="F33" s="111" t="s">
        <v>40</v>
      </c>
      <c r="G33" s="112" t="s">
        <v>88</v>
      </c>
      <c r="H33" s="111" t="s">
        <v>90</v>
      </c>
      <c r="I33" s="111" t="s">
        <v>90</v>
      </c>
      <c r="J33" s="111" t="s">
        <v>90</v>
      </c>
      <c r="K33" s="89" t="s">
        <v>93</v>
      </c>
      <c r="L33" s="109">
        <v>43465</v>
      </c>
      <c r="M33" s="89" t="s">
        <v>94</v>
      </c>
      <c r="N33" s="90">
        <v>8587.5</v>
      </c>
      <c r="O33" s="106" t="s">
        <v>95</v>
      </c>
      <c r="P33" s="106">
        <v>3</v>
      </c>
      <c r="Q33" s="107">
        <v>43465</v>
      </c>
      <c r="R33" s="108">
        <v>43465</v>
      </c>
      <c r="S33" s="89" t="s">
        <v>96</v>
      </c>
      <c r="T33" s="92">
        <v>5</v>
      </c>
      <c r="U33" s="92">
        <f t="shared" si="0"/>
        <v>0.25</v>
      </c>
      <c r="V33" s="92">
        <v>3</v>
      </c>
      <c r="W33" s="89">
        <v>553.59</v>
      </c>
      <c r="X33" s="61" t="s">
        <v>50</v>
      </c>
    </row>
    <row r="34" spans="1:24" ht="28.8" x14ac:dyDescent="0.3">
      <c r="A34" s="110">
        <v>12</v>
      </c>
      <c r="B34" s="111" t="s">
        <v>58</v>
      </c>
      <c r="C34" s="111" t="s">
        <v>62</v>
      </c>
      <c r="D34" s="111" t="s">
        <v>77</v>
      </c>
      <c r="E34" s="111" t="s">
        <v>78</v>
      </c>
      <c r="F34" s="111" t="s">
        <v>40</v>
      </c>
      <c r="G34" s="111" t="s">
        <v>89</v>
      </c>
      <c r="H34" s="111" t="s">
        <v>90</v>
      </c>
      <c r="I34" s="111" t="s">
        <v>90</v>
      </c>
      <c r="J34" s="111" t="s">
        <v>90</v>
      </c>
      <c r="K34" s="89" t="s">
        <v>90</v>
      </c>
      <c r="L34" s="89" t="s">
        <v>90</v>
      </c>
      <c r="M34" s="89" t="s">
        <v>90</v>
      </c>
      <c r="N34" s="90">
        <v>100876.85</v>
      </c>
      <c r="O34" s="105" t="s">
        <v>90</v>
      </c>
      <c r="P34" s="105" t="s">
        <v>90</v>
      </c>
      <c r="Q34" s="114" t="s">
        <v>90</v>
      </c>
      <c r="R34" s="108" t="s">
        <v>90</v>
      </c>
      <c r="S34" s="89" t="s">
        <v>90</v>
      </c>
      <c r="T34" s="92">
        <v>10</v>
      </c>
      <c r="U34" s="92">
        <f t="shared" si="0"/>
        <v>0.83333333333333337</v>
      </c>
      <c r="V34" s="92">
        <v>10</v>
      </c>
      <c r="W34" s="89">
        <v>30263.05</v>
      </c>
      <c r="X34" s="61" t="s">
        <v>50</v>
      </c>
    </row>
    <row r="35" spans="1:24" x14ac:dyDescent="0.3">
      <c r="A35" s="60"/>
      <c r="B35" s="56"/>
      <c r="C35" s="56"/>
      <c r="D35" s="115"/>
      <c r="E35" s="56"/>
      <c r="F35" s="56"/>
      <c r="G35" s="56"/>
      <c r="H35" s="56"/>
      <c r="I35" s="56"/>
      <c r="J35" s="56"/>
      <c r="K35" s="56"/>
      <c r="L35" s="57"/>
      <c r="M35" s="56"/>
      <c r="N35" s="116"/>
      <c r="O35" s="56"/>
      <c r="P35" s="56"/>
      <c r="Q35" s="57"/>
      <c r="R35" s="56"/>
      <c r="S35" s="56"/>
      <c r="T35" s="58"/>
      <c r="U35" s="58"/>
      <c r="V35" s="58"/>
      <c r="W35" s="56"/>
      <c r="X35" s="61"/>
    </row>
    <row r="36" spans="1:24" x14ac:dyDescent="0.3">
      <c r="A36" s="60"/>
      <c r="B36" s="56"/>
      <c r="C36" s="56"/>
      <c r="D36" s="115"/>
      <c r="E36" s="56"/>
      <c r="F36" s="56"/>
      <c r="G36" s="56"/>
      <c r="H36" s="56"/>
      <c r="I36" s="56"/>
      <c r="J36" s="56"/>
      <c r="K36" s="56"/>
      <c r="L36" s="57"/>
      <c r="M36" s="56"/>
      <c r="N36" s="116"/>
      <c r="O36" s="56"/>
      <c r="P36" s="56"/>
      <c r="Q36" s="57"/>
      <c r="R36" s="56"/>
      <c r="S36" s="56"/>
      <c r="T36" s="58"/>
      <c r="U36" s="58"/>
      <c r="V36" s="58"/>
      <c r="W36" s="56"/>
      <c r="X36" s="61"/>
    </row>
    <row r="37" spans="1:24" x14ac:dyDescent="0.3">
      <c r="A37" s="60"/>
      <c r="B37" s="56"/>
      <c r="C37" s="56"/>
      <c r="D37" s="115"/>
      <c r="E37" s="56"/>
      <c r="F37" s="56"/>
      <c r="G37" s="56"/>
      <c r="H37" s="56"/>
      <c r="I37" s="56"/>
      <c r="J37" s="56"/>
      <c r="K37" s="56"/>
      <c r="L37" s="57"/>
      <c r="M37" s="56"/>
      <c r="N37" s="116"/>
      <c r="O37" s="56"/>
      <c r="P37" s="56"/>
      <c r="Q37" s="57"/>
      <c r="R37" s="56"/>
      <c r="S37" s="56"/>
      <c r="T37" s="58"/>
      <c r="U37" s="58"/>
      <c r="V37" s="58"/>
      <c r="W37" s="56"/>
      <c r="X37" s="61"/>
    </row>
    <row r="38" spans="1:24" x14ac:dyDescent="0.3">
      <c r="A38" s="60"/>
      <c r="B38" s="56"/>
      <c r="C38" s="56"/>
      <c r="D38" s="115"/>
      <c r="E38" s="56"/>
      <c r="F38" s="56"/>
      <c r="G38" s="56"/>
      <c r="H38" s="56"/>
      <c r="I38" s="56"/>
      <c r="J38" s="56"/>
      <c r="K38" s="56"/>
      <c r="L38" s="57"/>
      <c r="M38" s="56"/>
      <c r="N38" s="116"/>
      <c r="O38" s="56"/>
      <c r="P38" s="56"/>
      <c r="Q38" s="57"/>
      <c r="R38" s="56"/>
      <c r="S38" s="56"/>
      <c r="T38" s="58"/>
      <c r="U38" s="58"/>
      <c r="V38" s="58"/>
      <c r="W38" s="56"/>
      <c r="X38" s="61"/>
    </row>
    <row r="39" spans="1:24" x14ac:dyDescent="0.3">
      <c r="A39" s="60"/>
      <c r="B39" s="56"/>
      <c r="C39" s="56"/>
      <c r="D39" s="115"/>
      <c r="E39" s="56"/>
      <c r="F39" s="56"/>
      <c r="G39" s="56"/>
      <c r="H39" s="56"/>
      <c r="I39" s="56"/>
      <c r="J39" s="56"/>
      <c r="K39" s="56"/>
      <c r="L39" s="57"/>
      <c r="M39" s="56"/>
      <c r="N39" s="116"/>
      <c r="O39" s="56"/>
      <c r="P39" s="56"/>
      <c r="Q39" s="57"/>
      <c r="R39" s="56"/>
      <c r="S39" s="56"/>
      <c r="T39" s="58"/>
      <c r="U39" s="58"/>
      <c r="V39" s="58"/>
      <c r="W39" s="56"/>
      <c r="X39" s="61"/>
    </row>
    <row r="40" spans="1:24" x14ac:dyDescent="0.3">
      <c r="A40" s="60"/>
      <c r="B40" s="56"/>
      <c r="C40" s="56"/>
      <c r="D40" s="115"/>
      <c r="E40" s="56"/>
      <c r="F40" s="56"/>
      <c r="G40" s="56"/>
      <c r="H40" s="56"/>
      <c r="I40" s="56"/>
      <c r="J40" s="56"/>
      <c r="K40" s="56"/>
      <c r="L40" s="57"/>
      <c r="M40" s="56"/>
      <c r="N40" s="116"/>
      <c r="O40" s="56"/>
      <c r="P40" s="56"/>
      <c r="Q40" s="57"/>
      <c r="R40" s="56"/>
      <c r="S40" s="56"/>
      <c r="T40" s="58"/>
      <c r="U40" s="58"/>
      <c r="V40" s="58"/>
      <c r="W40" s="56"/>
      <c r="X40" s="61"/>
    </row>
    <row r="41" spans="1:24" x14ac:dyDescent="0.3">
      <c r="A41" s="60"/>
      <c r="B41" s="56"/>
      <c r="C41" s="56"/>
      <c r="D41" s="115"/>
      <c r="E41" s="56"/>
      <c r="F41" s="56"/>
      <c r="G41" s="56"/>
      <c r="H41" s="56"/>
      <c r="I41" s="56"/>
      <c r="J41" s="56"/>
      <c r="K41" s="56"/>
      <c r="L41" s="57"/>
      <c r="M41" s="56"/>
      <c r="N41" s="116"/>
      <c r="O41" s="56"/>
      <c r="P41" s="56"/>
      <c r="Q41" s="57"/>
      <c r="R41" s="56"/>
      <c r="S41" s="56"/>
      <c r="T41" s="58"/>
      <c r="U41" s="58"/>
      <c r="V41" s="58"/>
      <c r="W41" s="56"/>
      <c r="X41" s="61"/>
    </row>
    <row r="42" spans="1:24" ht="15" thickBot="1" x14ac:dyDescent="0.35">
      <c r="A42" s="62"/>
      <c r="B42" s="66"/>
      <c r="C42" s="64"/>
      <c r="D42" s="93"/>
      <c r="E42" s="63"/>
      <c r="F42" s="63"/>
      <c r="G42" s="64"/>
      <c r="H42" s="64"/>
      <c r="I42" s="64"/>
      <c r="J42" s="64"/>
      <c r="K42" s="64"/>
      <c r="L42" s="65"/>
      <c r="M42" s="64"/>
      <c r="N42" s="94"/>
      <c r="O42" s="64"/>
      <c r="P42" s="64"/>
      <c r="Q42" s="95"/>
      <c r="R42" s="66"/>
      <c r="S42" s="66"/>
      <c r="T42" s="67"/>
      <c r="U42" s="67"/>
      <c r="V42" s="67"/>
      <c r="W42" s="64"/>
      <c r="X42" s="68"/>
    </row>
    <row r="43" spans="1:24" ht="15.6" thickTop="1" thickBot="1" x14ac:dyDescent="0.35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7"/>
      <c r="O43" s="69"/>
      <c r="P43" s="138"/>
      <c r="Q43" s="139"/>
      <c r="R43" s="139"/>
      <c r="S43" s="139"/>
      <c r="T43" s="139"/>
      <c r="U43" s="139"/>
      <c r="V43" s="139"/>
      <c r="W43" s="139"/>
      <c r="X43" s="140"/>
    </row>
    <row r="44" spans="1:24" ht="18" thickTop="1" x14ac:dyDescent="0.3">
      <c r="A44" s="70" t="s">
        <v>44</v>
      </c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71"/>
      <c r="P44" s="1"/>
      <c r="Q44" s="1"/>
      <c r="R44" s="1"/>
      <c r="S44" s="1"/>
      <c r="T44" s="1"/>
      <c r="U44" s="1"/>
      <c r="V44" s="1"/>
      <c r="W44" s="1"/>
      <c r="X44" s="1"/>
    </row>
    <row r="45" spans="1:24" ht="17.399999999999999" x14ac:dyDescent="0.3">
      <c r="A45" s="70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71"/>
      <c r="P45" s="1"/>
      <c r="Q45" s="1"/>
      <c r="R45" s="1"/>
      <c r="S45" s="1"/>
      <c r="T45" s="1"/>
      <c r="U45" s="1"/>
      <c r="V45" s="1"/>
      <c r="W45" s="1"/>
      <c r="X45" s="1"/>
    </row>
    <row r="46" spans="1:24" ht="17.399999999999999" x14ac:dyDescent="0.3">
      <c r="A46" s="70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71"/>
      <c r="P46" s="1"/>
      <c r="Q46" s="1"/>
      <c r="R46" s="1"/>
      <c r="S46" s="1"/>
      <c r="T46" s="1"/>
      <c r="U46" s="1"/>
      <c r="V46" s="1"/>
      <c r="W46" s="1"/>
      <c r="X46" s="1"/>
    </row>
    <row r="47" spans="1:24" ht="17.399999999999999" x14ac:dyDescent="0.3">
      <c r="A47" s="70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71"/>
      <c r="P47" s="1"/>
      <c r="Q47" s="1"/>
      <c r="R47" s="1"/>
      <c r="S47" s="1"/>
      <c r="T47" s="1"/>
      <c r="U47" s="1"/>
      <c r="V47" s="1"/>
      <c r="W47" s="1"/>
      <c r="X47" s="1"/>
    </row>
    <row r="48" spans="1:24" ht="17.399999999999999" x14ac:dyDescent="0.3">
      <c r="A48" s="70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1"/>
      <c r="P48" s="1"/>
      <c r="Q48" s="1"/>
      <c r="R48" s="1"/>
      <c r="S48" s="1"/>
      <c r="T48" s="1"/>
      <c r="U48" s="1"/>
      <c r="V48" s="1"/>
      <c r="W48" s="1"/>
      <c r="X48" s="1"/>
    </row>
    <row r="49" spans="1:24" ht="17.399999999999999" x14ac:dyDescent="0.3">
      <c r="A49" s="70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71"/>
      <c r="P49" s="1"/>
      <c r="Q49" s="1"/>
      <c r="R49" s="1"/>
      <c r="S49" s="1"/>
      <c r="T49" s="1"/>
      <c r="U49" s="1"/>
      <c r="V49" s="1"/>
      <c r="W49" s="1"/>
      <c r="X49" s="1"/>
    </row>
    <row r="50" spans="1:24" ht="17.399999999999999" x14ac:dyDescent="0.3">
      <c r="A50" s="70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71"/>
      <c r="P50" s="1"/>
      <c r="Q50" s="1"/>
      <c r="R50" s="1"/>
      <c r="S50" s="1"/>
      <c r="T50" s="1"/>
      <c r="U50" s="1"/>
      <c r="V50" s="1"/>
      <c r="W50" s="1"/>
      <c r="X50" s="1"/>
    </row>
    <row r="51" spans="1:24" ht="17.399999999999999" x14ac:dyDescent="0.3">
      <c r="A51" s="70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71"/>
      <c r="P51" s="1"/>
      <c r="Q51" s="1"/>
      <c r="R51" s="1"/>
      <c r="S51" s="1"/>
      <c r="T51" s="1"/>
      <c r="U51" s="1"/>
      <c r="V51" s="1"/>
      <c r="W51" s="1"/>
      <c r="X51" s="1"/>
    </row>
    <row r="52" spans="1:24" ht="17.399999999999999" x14ac:dyDescent="0.3">
      <c r="A52" s="70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71"/>
      <c r="P52" s="1"/>
      <c r="Q52" s="1"/>
      <c r="R52" s="1"/>
      <c r="S52" s="1"/>
      <c r="T52" s="1"/>
      <c r="U52" s="1"/>
      <c r="V52" s="1"/>
      <c r="W52" s="1"/>
      <c r="X52" s="1"/>
    </row>
    <row r="53" spans="1:24" ht="17.399999999999999" x14ac:dyDescent="0.3">
      <c r="A53" s="70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7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3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3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6" x14ac:dyDescent="0.3">
      <c r="A56" s="1"/>
      <c r="B56" s="72"/>
      <c r="C56" s="73"/>
      <c r="D56" s="74"/>
      <c r="E56" s="1"/>
      <c r="F56" s="158"/>
      <c r="G56" s="158"/>
      <c r="H56" s="1"/>
      <c r="I56" s="75"/>
      <c r="J56" s="1"/>
      <c r="K56" s="1"/>
      <c r="L56" s="1"/>
      <c r="M56" s="1"/>
      <c r="N56" s="1"/>
      <c r="O56" s="75"/>
      <c r="P56" s="1"/>
      <c r="Q56" s="1"/>
      <c r="R56" s="1"/>
      <c r="S56" s="1"/>
      <c r="T56" s="1"/>
      <c r="U56" s="158"/>
      <c r="V56" s="158"/>
      <c r="W56" s="158"/>
      <c r="X56" s="1"/>
    </row>
    <row r="57" spans="1:24" x14ac:dyDescent="0.3">
      <c r="A57" s="1"/>
      <c r="B57" s="159"/>
      <c r="C57" s="159"/>
      <c r="D57" s="76"/>
      <c r="E57" s="77"/>
      <c r="F57" s="77"/>
      <c r="G57" s="1"/>
      <c r="H57" s="1"/>
      <c r="I57" s="1"/>
      <c r="J57" s="1"/>
      <c r="K57" s="1"/>
      <c r="L57" s="1"/>
      <c r="M57" s="77"/>
      <c r="N57" s="77"/>
      <c r="O57" s="158"/>
      <c r="P57" s="158"/>
      <c r="Q57" s="158"/>
      <c r="R57" s="158"/>
      <c r="S57" s="77"/>
      <c r="T57" s="77"/>
      <c r="U57" s="152"/>
      <c r="V57" s="152"/>
      <c r="W57" s="152"/>
      <c r="X57" s="1"/>
    </row>
    <row r="58" spans="1:24" x14ac:dyDescent="0.3">
      <c r="A58" s="1"/>
      <c r="B58" s="150"/>
      <c r="C58" s="150"/>
      <c r="D58" s="1"/>
      <c r="E58" s="151"/>
      <c r="F58" s="151"/>
      <c r="G58" s="1"/>
      <c r="H58" s="1"/>
      <c r="I58" s="78"/>
      <c r="J58" s="78"/>
      <c r="K58" s="78"/>
      <c r="L58" s="78"/>
      <c r="M58" s="1"/>
      <c r="N58" s="1"/>
      <c r="O58" s="78"/>
      <c r="P58" s="78"/>
      <c r="Q58" s="78"/>
      <c r="R58" s="78"/>
      <c r="S58" s="78"/>
      <c r="T58" s="79"/>
      <c r="U58" s="152"/>
      <c r="V58" s="152"/>
      <c r="W58" s="152"/>
      <c r="X58" s="78"/>
    </row>
    <row r="59" spans="1:24" x14ac:dyDescent="0.3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6" x14ac:dyDescent="0.3">
      <c r="A60" s="80" t="s">
        <v>45</v>
      </c>
      <c r="B60" s="75"/>
      <c r="C60" s="81"/>
      <c r="D60" s="75"/>
      <c r="E60" s="75"/>
      <c r="F60" s="75"/>
      <c r="G60" s="75"/>
      <c r="H60" s="7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1" x14ac:dyDescent="0.4">
      <c r="A61" s="82" t="s">
        <v>46</v>
      </c>
      <c r="B61" s="83" t="s">
        <v>47</v>
      </c>
      <c r="C61" s="84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</row>
    <row r="62" spans="1:24" ht="21" x14ac:dyDescent="0.4">
      <c r="A62" s="82"/>
      <c r="B62" s="83"/>
      <c r="C62" s="84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</row>
    <row r="63" spans="1:24" ht="21" x14ac:dyDescent="0.4">
      <c r="A63" s="82" t="s">
        <v>48</v>
      </c>
      <c r="B63" s="83" t="s">
        <v>49</v>
      </c>
      <c r="C63" s="84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</row>
    <row r="64" spans="1:24" ht="15.6" x14ac:dyDescent="0.3">
      <c r="A64" s="75"/>
      <c r="B64" s="75"/>
      <c r="C64" s="85"/>
      <c r="D64" s="75"/>
      <c r="E64" s="75"/>
      <c r="F64" s="75"/>
      <c r="G64" s="75"/>
      <c r="H64" s="7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6" x14ac:dyDescent="0.3">
      <c r="A65" s="75"/>
      <c r="B65" s="75"/>
      <c r="C65" s="85"/>
      <c r="D65" s="75"/>
      <c r="E65" s="75"/>
      <c r="F65" s="75"/>
      <c r="G65" s="75"/>
      <c r="H65" s="7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3">
      <c r="A66" s="1"/>
      <c r="B66" s="1"/>
      <c r="C66" s="8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3">
      <c r="A67" s="1"/>
      <c r="B67" s="1"/>
      <c r="C67" s="8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3">
      <c r="A68" s="1"/>
      <c r="B68" s="1"/>
      <c r="C68" s="8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6" x14ac:dyDescent="0.3">
      <c r="A69" s="1"/>
      <c r="B69" s="1"/>
      <c r="C69" s="8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75"/>
      <c r="S69" s="1"/>
      <c r="T69" s="1"/>
      <c r="U69" s="1"/>
      <c r="V69" s="1"/>
      <c r="W69" s="1"/>
      <c r="X69" s="1"/>
    </row>
    <row r="70" spans="1:2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3">
      <c r="A72" s="87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3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3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3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</sheetData>
  <mergeCells count="39">
    <mergeCell ref="B58:C58"/>
    <mergeCell ref="E58:F58"/>
    <mergeCell ref="U58:W58"/>
    <mergeCell ref="R20:R21"/>
    <mergeCell ref="S20:S21"/>
    <mergeCell ref="T20:W20"/>
    <mergeCell ref="F56:G56"/>
    <mergeCell ref="U56:W56"/>
    <mergeCell ref="B57:C57"/>
    <mergeCell ref="O57:R57"/>
    <mergeCell ref="U57:W57"/>
    <mergeCell ref="X20:X21"/>
    <mergeCell ref="A43:N43"/>
    <mergeCell ref="P43:X43"/>
    <mergeCell ref="G20:G21"/>
    <mergeCell ref="H20:H21"/>
    <mergeCell ref="I20:I21"/>
    <mergeCell ref="J20:J21"/>
    <mergeCell ref="K20:N20"/>
    <mergeCell ref="O20:Q20"/>
    <mergeCell ref="A20:A21"/>
    <mergeCell ref="B20:B21"/>
    <mergeCell ref="C20:C21"/>
    <mergeCell ref="D20:D21"/>
    <mergeCell ref="E20:E21"/>
    <mergeCell ref="F20:F21"/>
    <mergeCell ref="Q14:R14"/>
    <mergeCell ref="Q15:R15"/>
    <mergeCell ref="A17:X17"/>
    <mergeCell ref="B19:C19"/>
    <mergeCell ref="K19:N19"/>
    <mergeCell ref="O19:Q19"/>
    <mergeCell ref="T19:W19"/>
    <mergeCell ref="Q13:R13"/>
    <mergeCell ref="A2:X2"/>
    <mergeCell ref="A3:X3"/>
    <mergeCell ref="A4:X4"/>
    <mergeCell ref="T11:U11"/>
    <mergeCell ref="Q12:R12"/>
  </mergeCells>
  <pageMargins left="0.70866141732283472" right="0.70866141732283472" top="0.74803149606299213" bottom="0.74803149606299213" header="0.31496062992125984" footer="0.31496062992125984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2025-03-16T02:05:03Z</dcterms:modified>
</cp:coreProperties>
</file>